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na.kuhnen\Downloads\"/>
    </mc:Choice>
  </mc:AlternateContent>
  <xr:revisionPtr revIDLastSave="0" documentId="13_ncr:1_{6C5DFE12-2349-490A-B874-E8AF7B3AC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nweise zum Ausfüllen" sheetId="5" r:id="rId1"/>
    <sheet name="RKW-Abrechnung" sheetId="1" r:id="rId2"/>
    <sheet name="Jahresziel-Fazit" sheetId="3" r:id="rId3"/>
    <sheet name="Tabelle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10" i="1" l="1"/>
  <c r="K110" i="1"/>
  <c r="N115" i="1" l="1"/>
  <c r="N113" i="1"/>
  <c r="N111" i="1"/>
  <c r="G115" i="1"/>
  <c r="G111" i="1"/>
  <c r="G113" i="1"/>
  <c r="C113" i="1"/>
  <c r="E115" i="1"/>
  <c r="D110" i="1"/>
  <c r="C110" i="1"/>
  <c r="A110" i="1"/>
  <c r="L15" i="1"/>
  <c r="L16" i="1"/>
  <c r="M16" i="1" s="1"/>
  <c r="L17" i="1"/>
  <c r="M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M18" i="1"/>
  <c r="M15" i="1"/>
  <c r="M29" i="1"/>
  <c r="M86" i="1"/>
  <c r="D111" i="1" l="1"/>
  <c r="C111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C3" i="1"/>
  <c r="O115" i="1" s="1"/>
  <c r="G107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A111" i="1" l="1"/>
  <c r="O111" i="1"/>
  <c r="N116" i="1"/>
  <c r="G116" i="1"/>
  <c r="H115" i="1"/>
  <c r="O113" i="1"/>
  <c r="H113" i="1"/>
  <c r="H111" i="1"/>
  <c r="E110" i="1"/>
  <c r="E112" i="1" s="1"/>
  <c r="M11" i="1"/>
  <c r="N11" i="1" s="1"/>
  <c r="M8" i="1"/>
  <c r="M14" i="1"/>
  <c r="N14" i="1" s="1"/>
  <c r="M9" i="1"/>
  <c r="N9" i="1" s="1"/>
  <c r="M13" i="1"/>
  <c r="N13" i="1" s="1"/>
  <c r="M10" i="1"/>
  <c r="N10" i="1" s="1"/>
  <c r="M12" i="1"/>
  <c r="N12" i="1" s="1"/>
  <c r="H107" i="1"/>
  <c r="F110" i="1" s="1"/>
  <c r="N62" i="1"/>
  <c r="N92" i="1"/>
  <c r="N76" i="1"/>
  <c r="N8" i="1" l="1"/>
  <c r="M110" i="1" s="1"/>
  <c r="L110" i="1"/>
  <c r="C114" i="1" l="1"/>
  <c r="C115" i="1" s="1"/>
  <c r="L115" i="1"/>
</calcChain>
</file>

<file path=xl/sharedStrings.xml><?xml version="1.0" encoding="utf-8"?>
<sst xmlns="http://schemas.openxmlformats.org/spreadsheetml/2006/main" count="73" uniqueCount="54">
  <si>
    <t>Lfd.-Nr.</t>
  </si>
  <si>
    <t>Stadt</t>
  </si>
  <si>
    <t>Region</t>
  </si>
  <si>
    <t>Großstadt</t>
  </si>
  <si>
    <t>ländliche Region</t>
  </si>
  <si>
    <t>Statistik Regionen</t>
  </si>
  <si>
    <t>Rückerstattung an Bonifatiuswerk</t>
  </si>
  <si>
    <t>Fördersumme SOLL (laut Pauschale)</t>
  </si>
  <si>
    <t>Beschreiben Sie kurz:</t>
  </si>
  <si>
    <t xml:space="preserve">Jahresziel aller Maßnahmen </t>
  </si>
  <si>
    <t xml:space="preserve">Fazit aller Maßnahmen </t>
  </si>
  <si>
    <t>Wurde das Jahresziel erreicht?</t>
  </si>
  <si>
    <t>Ja</t>
  </si>
  <si>
    <t>Nein</t>
  </si>
  <si>
    <t>Teilweise</t>
  </si>
  <si>
    <t>Wenn 'teilweise' Jahresziel erreicht, benennen Sie bitte Gründe für die Abweichung:</t>
  </si>
  <si>
    <t>Dauer der Maßnahme (Datum)</t>
  </si>
  <si>
    <t>Veranstalter (Institution, Straße, PLZ, Ort)</t>
  </si>
  <si>
    <t>Tage</t>
  </si>
  <si>
    <t>TNT</t>
  </si>
  <si>
    <t>RKW in der Gemeinde</t>
  </si>
  <si>
    <t>RKW außerhalb</t>
  </si>
  <si>
    <t>mit Verpflegung</t>
  </si>
  <si>
    <t>Geförderte TN gesamt</t>
  </si>
  <si>
    <t>Förderung BW gesamt</t>
  </si>
  <si>
    <t>Zuschusstyp</t>
  </si>
  <si>
    <t>Kosten gesamt</t>
  </si>
  <si>
    <t>TN: Kinder</t>
  </si>
  <si>
    <t>Durchschnitt TNT</t>
  </si>
  <si>
    <t>mögliche Förderung Bonifatiuswerk</t>
  </si>
  <si>
    <t>Durchschnitt TN p. Tag</t>
  </si>
  <si>
    <t>Höhe der Zuschüsse</t>
  </si>
  <si>
    <t>TN: Ehrenamt</t>
  </si>
  <si>
    <t>Durchschnitt Tage</t>
  </si>
  <si>
    <t>Jahresziel erreicht?</t>
  </si>
  <si>
    <t>Gesamt TN</t>
  </si>
  <si>
    <t>Davon TN: Kinder</t>
  </si>
  <si>
    <t>Davon TN: ehrenamtl. Helfer</t>
  </si>
  <si>
    <t>Förderung der Religiösen Kinderwoche</t>
  </si>
  <si>
    <t>Durchschnitt Förderung TN</t>
  </si>
  <si>
    <t>Fördersumme IST (nach Abrechnung)</t>
  </si>
  <si>
    <t>Verbleibender Eigenanteil</t>
  </si>
  <si>
    <t>(Erz)-Bistum:</t>
  </si>
  <si>
    <t>Geförderte Maßnahmen:</t>
  </si>
  <si>
    <t>Davon gedeckt durch Drittmittel/Teilnahmegebühr</t>
  </si>
  <si>
    <t>tatsächliche Förderung Bonifatiuswerk</t>
  </si>
  <si>
    <t>Davon gedeckt durch Drittmittel/Teilnahmegebühren gesamt</t>
  </si>
  <si>
    <t>-&gt; RKW in der Gemeinde</t>
  </si>
  <si>
    <t>-&gt; mit Verpflegung</t>
  </si>
  <si>
    <t>-&gt; RKW außerhalb</t>
  </si>
  <si>
    <t xml:space="preserve">Statistik Zuschusstyp       </t>
  </si>
  <si>
    <t>Anzahl</t>
  </si>
  <si>
    <t>%</t>
  </si>
  <si>
    <t>Budget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</si>
</sst>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0\ &quot;€&quot;"/>
    <numFmt numFmtId="165" formatCode="0\ %"/>
    <numFmt numFmtId="166" formatCode="#,##0.0"/>
    <numFmt numFmtId="167" formatCode="0.0"/>
    <numFmt numFmtId="168" formatCode="0.0\ %"/>
    <numFmt numFmtId="169" formatCode="_-* #,##0.00\ [$€-407]_-;\-* #,##0.00\ [$€-407]_-;_-* &quot;-&quot;??\ [$€-407]_-;_-@_-"/>
    <numFmt numFmtId="170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0"/>
      <color indexed="8"/>
      <name val="Cambria"/>
      <family val="1"/>
    </font>
    <font>
      <b/>
      <sz val="14"/>
      <color indexed="8"/>
      <name val="Cambria"/>
      <family val="1"/>
    </font>
    <font>
      <sz val="11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9"/>
      <name val="Cambria"/>
      <family val="1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mbria"/>
      <family val="1"/>
    </font>
    <font>
      <sz val="8"/>
      <name val="Verdana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sz val="8"/>
      <color indexed="8"/>
      <name val="Cambria"/>
      <family val="1"/>
    </font>
    <font>
      <sz val="8"/>
      <color theme="1"/>
      <name val="Calibri"/>
      <family val="2"/>
      <scheme val="minor"/>
    </font>
    <font>
      <b/>
      <sz val="10"/>
      <color rgb="FFC00000"/>
      <name val="Cambria"/>
      <family val="1"/>
    </font>
    <font>
      <b/>
      <sz val="8"/>
      <color rgb="FFC00000"/>
      <name val="Cambria"/>
      <family val="1"/>
    </font>
    <font>
      <u val="double"/>
      <sz val="14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top"/>
    </xf>
    <xf numFmtId="3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2" xfId="0" applyNumberFormat="1" applyFont="1" applyBorder="1" applyAlignment="1">
      <alignment horizontal="right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4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164" fontId="2" fillId="0" borderId="0" xfId="0" applyNumberFormat="1" applyFont="1" applyProtection="1">
      <protection locked="0"/>
    </xf>
    <xf numFmtId="168" fontId="2" fillId="0" borderId="1" xfId="0" applyNumberFormat="1" applyFont="1" applyBorder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" fontId="2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64" fontId="5" fillId="0" borderId="1" xfId="0" applyNumberFormat="1" applyFont="1" applyBorder="1"/>
    <xf numFmtId="165" fontId="2" fillId="0" borderId="0" xfId="0" applyNumberFormat="1" applyFont="1" applyProtection="1">
      <protection locked="0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Protection="1">
      <protection locked="0"/>
    </xf>
    <xf numFmtId="164" fontId="11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3" fontId="2" fillId="0" borderId="12" xfId="0" applyNumberFormat="1" applyFont="1" applyBorder="1" applyAlignment="1" applyProtection="1">
      <alignment horizontal="right"/>
      <protection locked="0"/>
    </xf>
    <xf numFmtId="1" fontId="2" fillId="0" borderId="12" xfId="0" applyNumberFormat="1" applyFont="1" applyBorder="1" applyAlignment="1" applyProtection="1">
      <alignment horizontal="right"/>
      <protection locked="0"/>
    </xf>
    <xf numFmtId="3" fontId="2" fillId="0" borderId="12" xfId="0" applyNumberFormat="1" applyFont="1" applyBorder="1" applyAlignment="1">
      <alignment horizontal="right"/>
    </xf>
    <xf numFmtId="164" fontId="2" fillId="0" borderId="12" xfId="0" applyNumberFormat="1" applyFont="1" applyBorder="1" applyProtection="1">
      <protection locked="0"/>
    </xf>
    <xf numFmtId="164" fontId="2" fillId="0" borderId="12" xfId="0" applyNumberFormat="1" applyFont="1" applyBorder="1" applyAlignment="1">
      <alignment horizontal="right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169" fontId="8" fillId="0" borderId="0" xfId="0" applyNumberFormat="1" applyFont="1"/>
    <xf numFmtId="164" fontId="11" fillId="0" borderId="2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164" fontId="5" fillId="0" borderId="14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Protection="1">
      <protection locked="0"/>
    </xf>
    <xf numFmtId="166" fontId="5" fillId="0" borderId="2" xfId="0" applyNumberFormat="1" applyFont="1" applyBorder="1" applyAlignment="1">
      <alignment horizontal="right" indent="1"/>
    </xf>
    <xf numFmtId="166" fontId="5" fillId="0" borderId="1" xfId="0" applyNumberFormat="1" applyFont="1" applyBorder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/>
    <xf numFmtId="164" fontId="2" fillId="0" borderId="5" xfId="0" applyNumberFormat="1" applyFont="1" applyBorder="1"/>
    <xf numFmtId="0" fontId="11" fillId="0" borderId="24" xfId="0" applyFont="1" applyBorder="1" applyAlignment="1">
      <alignment horizontal="right" vertical="center" indent="1"/>
    </xf>
    <xf numFmtId="170" fontId="11" fillId="0" borderId="25" xfId="1" applyNumberFormat="1" applyFont="1" applyFill="1" applyBorder="1" applyProtection="1"/>
    <xf numFmtId="0" fontId="11" fillId="0" borderId="24" xfId="0" applyFont="1" applyBorder="1" applyAlignment="1">
      <alignment horizontal="right" wrapText="1" indent="1"/>
    </xf>
    <xf numFmtId="170" fontId="11" fillId="0" borderId="25" xfId="1" applyNumberFormat="1" applyFont="1" applyFill="1" applyBorder="1" applyAlignment="1" applyProtection="1">
      <alignment wrapText="1"/>
    </xf>
    <xf numFmtId="0" fontId="11" fillId="0" borderId="26" xfId="0" applyFont="1" applyBorder="1" applyAlignment="1">
      <alignment horizontal="right" wrapText="1" indent="1"/>
    </xf>
    <xf numFmtId="168" fontId="11" fillId="0" borderId="27" xfId="0" applyNumberFormat="1" applyFont="1" applyBorder="1"/>
    <xf numFmtId="0" fontId="11" fillId="0" borderId="28" xfId="0" applyFont="1" applyBorder="1" applyAlignment="1">
      <alignment horizontal="right" vertical="center" wrapText="1" indent="1"/>
    </xf>
    <xf numFmtId="170" fontId="11" fillId="0" borderId="29" xfId="1" applyNumberFormat="1" applyFont="1" applyFill="1" applyBorder="1" applyAlignment="1" applyProtection="1">
      <alignment vertical="center" wrapText="1"/>
    </xf>
    <xf numFmtId="0" fontId="11" fillId="0" borderId="26" xfId="0" applyFont="1" applyBorder="1" applyAlignment="1">
      <alignment horizontal="right" indent="1"/>
    </xf>
    <xf numFmtId="170" fontId="11" fillId="0" borderId="27" xfId="1" applyNumberFormat="1" applyFont="1" applyFill="1" applyBorder="1" applyProtection="1"/>
    <xf numFmtId="164" fontId="2" fillId="0" borderId="18" xfId="0" applyNumberFormat="1" applyFont="1" applyBorder="1" applyAlignment="1">
      <alignment horizontal="right" indent="1"/>
    </xf>
    <xf numFmtId="164" fontId="2" fillId="0" borderId="20" xfId="0" applyNumberFormat="1" applyFont="1" applyBorder="1" applyAlignment="1">
      <alignment horizontal="right" indent="1"/>
    </xf>
    <xf numFmtId="8" fontId="15" fillId="2" borderId="21" xfId="0" applyNumberFormat="1" applyFont="1" applyFill="1" applyBorder="1" applyAlignment="1">
      <alignment horizontal="right" indent="1"/>
    </xf>
    <xf numFmtId="164" fontId="5" fillId="0" borderId="1" xfId="0" applyNumberFormat="1" applyFont="1" applyBorder="1" applyAlignment="1">
      <alignment horizontal="right" indent="2"/>
    </xf>
    <xf numFmtId="0" fontId="0" fillId="0" borderId="0" xfId="0" quotePrefix="1"/>
    <xf numFmtId="0" fontId="17" fillId="0" borderId="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0" borderId="2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0" fontId="11" fillId="2" borderId="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2" fillId="0" borderId="0" xfId="0" applyFont="1"/>
    <xf numFmtId="170" fontId="2" fillId="0" borderId="2" xfId="0" applyNumberFormat="1" applyFont="1" applyBorder="1"/>
    <xf numFmtId="170" fontId="2" fillId="0" borderId="3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</cellXfs>
  <cellStyles count="2">
    <cellStyle name="Prozent" xfId="1" builtinId="5"/>
    <cellStyle name="Standard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vertical="top" textRotation="0" wrapText="1" indent="0" justifyLastLine="0" shrinkToFit="0" readingOrder="0"/>
      <protection locked="1" hidden="0"/>
    </dxf>
  </dxfs>
  <tableStyles count="0" defaultTableStyle="TableStyleMedium2"/>
  <colors>
    <mruColors>
      <color rgb="FFFF000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361950</xdr:colOff>
          <xdr:row>33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38100</xdr:rowOff>
    </xdr:from>
    <xdr:to>
      <xdr:col>9</xdr:col>
      <xdr:colOff>287110</xdr:colOff>
      <xdr:row>4</xdr:row>
      <xdr:rowOff>123825</xdr:rowOff>
    </xdr:to>
    <xdr:pic>
      <xdr:nvPicPr>
        <xdr:cNvPr id="2" name="Grafik 1" descr="BOW Markenzeichen RGB RZ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38100"/>
          <a:ext cx="224926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7:O105" totalsRowShown="0" headerRowDxfId="19" dataDxfId="17" headerRowBorderDxfId="18" tableBorderDxfId="16" totalsRowBorderDxfId="15">
  <autoFilter ref="A7:O105" xr:uid="{00000000-0009-0000-0100-000001000000}"/>
  <tableColumns count="15">
    <tableColumn id="16" xr3:uid="{00000000-0010-0000-0000-000010000000}" name="Lfd.-Nr." dataDxfId="14"/>
    <tableColumn id="17" xr3:uid="{00000000-0010-0000-0000-000011000000}" name="Dauer der Maßnahme (Datum)" dataDxfId="13"/>
    <tableColumn id="1" xr3:uid="{00000000-0010-0000-0000-000001000000}" name="Veranstalter (Institution, Straße, PLZ, Ort)" dataDxfId="12"/>
    <tableColumn id="2" xr3:uid="{00000000-0010-0000-0000-000002000000}" name="Gesamt TN" dataDxfId="11"/>
    <tableColumn id="3" xr3:uid="{00000000-0010-0000-0000-000003000000}" name="Davon TN: Kinder" dataDxfId="10"/>
    <tableColumn id="4" xr3:uid="{00000000-0010-0000-0000-000004000000}" name="Davon TN: ehrenamtl. Helfer" dataDxfId="9"/>
    <tableColumn id="5" xr3:uid="{00000000-0010-0000-0000-000005000000}" name="Tage" dataDxfId="8"/>
    <tableColumn id="6" xr3:uid="{00000000-0010-0000-0000-000006000000}" name="TNT" dataDxfId="7">
      <calculatedColumnFormula>D8*G8</calculatedColumnFormula>
    </tableColumn>
    <tableColumn id="7" xr3:uid="{00000000-0010-0000-0000-000007000000}" name="Zuschusstyp" dataDxfId="6"/>
    <tableColumn id="9" xr3:uid="{00000000-0010-0000-0000-000009000000}" name="Kosten gesamt" dataDxfId="5"/>
    <tableColumn id="10" xr3:uid="{00000000-0010-0000-0000-00000A000000}" name="Davon gedeckt durch Drittmittel/Teilnahmegebühr" dataDxfId="4"/>
    <tableColumn id="11" xr3:uid="{00000000-0010-0000-0000-00000B000000}" name="mögliche Förderung Bonifatiuswerk" dataDxfId="3">
      <calculatedColumnFormula>IF($I8="RKW in der Gemeinde",($H8*$E$2),IF($I8="mit Verpflegung",($H8*$E$3),IF($I8="RKW außerhalb",($H8*$E$4),0)))</calculatedColumnFormula>
    </tableColumn>
    <tableColumn id="12" xr3:uid="{00000000-0010-0000-0000-00000C000000}" name="tatsächliche Förderung Bonifatiuswerk" dataDxfId="2">
      <calculatedColumnFormula>IF(J8-K8&gt;=L8,L8,J8-K8)</calculatedColumnFormula>
    </tableColumn>
    <tableColumn id="13" xr3:uid="{00000000-0010-0000-0000-00000D000000}" name="Verbleibender Eigenanteil" dataDxfId="1">
      <calculatedColumnFormula>J8-K8-M8</calculatedColumnFormula>
    </tableColumn>
    <tableColumn id="14" xr3:uid="{00000000-0010-0000-0000-00000E000000}" name="Reg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C36" sqref="C3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361950</xdr:colOff>
                <xdr:row>33</xdr:row>
                <xdr:rowOff>19050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S121"/>
  <sheetViews>
    <sheetView topLeftCell="A3" zoomScaleNormal="100" workbookViewId="0">
      <selection activeCell="C5" sqref="C5"/>
    </sheetView>
  </sheetViews>
  <sheetFormatPr baseColWidth="10" defaultColWidth="10.85546875" defaultRowHeight="12.75" x14ac:dyDescent="0.2"/>
  <cols>
    <col min="1" max="1" width="8.140625" style="2" customWidth="1"/>
    <col min="2" max="2" width="22.5703125" style="2" customWidth="1"/>
    <col min="3" max="3" width="30.5703125" style="2" customWidth="1"/>
    <col min="4" max="6" width="12.7109375" style="2" customWidth="1"/>
    <col min="7" max="8" width="11.42578125" style="2" customWidth="1"/>
    <col min="9" max="9" width="18.28515625" style="2" customWidth="1"/>
    <col min="10" max="10" width="16.7109375" style="2" customWidth="1"/>
    <col min="11" max="11" width="23.7109375" style="2" customWidth="1"/>
    <col min="12" max="13" width="16.85546875" style="2" bestFit="1" customWidth="1"/>
    <col min="14" max="14" width="13.7109375" style="2" bestFit="1" customWidth="1"/>
    <col min="15" max="15" width="14.140625" style="2" bestFit="1" customWidth="1"/>
    <col min="16" max="16" width="10.85546875" style="2"/>
    <col min="17" max="19" width="0" style="2" hidden="1" customWidth="1"/>
    <col min="20" max="16384" width="10.85546875" style="2"/>
  </cols>
  <sheetData>
    <row r="1" spans="1:19" ht="18" x14ac:dyDescent="0.25">
      <c r="A1" s="1" t="s">
        <v>38</v>
      </c>
      <c r="B1" s="1"/>
      <c r="E1" s="88" t="s">
        <v>31</v>
      </c>
      <c r="F1" s="88"/>
      <c r="G1" s="88"/>
    </row>
    <row r="2" spans="1:19" ht="15" x14ac:dyDescent="0.25">
      <c r="A2" s="95" t="s">
        <v>42</v>
      </c>
      <c r="B2" s="95"/>
      <c r="C2" s="25"/>
      <c r="E2" s="42">
        <v>3</v>
      </c>
      <c r="F2" s="67" t="s">
        <v>47</v>
      </c>
      <c r="G2"/>
      <c r="L2" s="9"/>
      <c r="M2" s="9"/>
    </row>
    <row r="3" spans="1:19" ht="15" x14ac:dyDescent="0.25">
      <c r="A3" s="91" t="s">
        <v>43</v>
      </c>
      <c r="B3" s="92"/>
      <c r="C3" s="5">
        <f>COUNT(A8:A105)</f>
        <v>0</v>
      </c>
      <c r="E3" s="42">
        <v>4</v>
      </c>
      <c r="F3" s="67" t="s">
        <v>48</v>
      </c>
      <c r="G3"/>
    </row>
    <row r="4" spans="1:19" ht="15" x14ac:dyDescent="0.25">
      <c r="A4" s="93" t="s">
        <v>53</v>
      </c>
      <c r="B4" s="94"/>
      <c r="C4" s="19">
        <v>0</v>
      </c>
      <c r="E4" s="42">
        <v>5</v>
      </c>
      <c r="F4" s="67" t="s">
        <v>49</v>
      </c>
      <c r="G4"/>
      <c r="I4" s="10"/>
      <c r="O4" s="3"/>
    </row>
    <row r="5" spans="1:19" x14ac:dyDescent="0.2">
      <c r="C5" s="3"/>
    </row>
    <row r="7" spans="1:19" s="40" customFormat="1" ht="31.5" x14ac:dyDescent="0.25">
      <c r="A7" s="69" t="s">
        <v>0</v>
      </c>
      <c r="B7" s="70" t="s">
        <v>16</v>
      </c>
      <c r="C7" s="71" t="s">
        <v>17</v>
      </c>
      <c r="D7" s="72" t="s">
        <v>35</v>
      </c>
      <c r="E7" s="73" t="s">
        <v>36</v>
      </c>
      <c r="F7" s="73" t="s">
        <v>37</v>
      </c>
      <c r="G7" s="73" t="s">
        <v>18</v>
      </c>
      <c r="H7" s="73" t="s">
        <v>19</v>
      </c>
      <c r="I7" s="72" t="s">
        <v>25</v>
      </c>
      <c r="J7" s="73" t="s">
        <v>26</v>
      </c>
      <c r="K7" s="73" t="s">
        <v>44</v>
      </c>
      <c r="L7" s="73" t="s">
        <v>29</v>
      </c>
      <c r="M7" s="74" t="s">
        <v>45</v>
      </c>
      <c r="N7" s="71" t="s">
        <v>41</v>
      </c>
      <c r="O7" s="72" t="s">
        <v>2</v>
      </c>
      <c r="Q7" s="41" t="s">
        <v>3</v>
      </c>
      <c r="R7" s="41" t="s">
        <v>12</v>
      </c>
      <c r="S7" s="41" t="s">
        <v>20</v>
      </c>
    </row>
    <row r="8" spans="1:19" ht="15" x14ac:dyDescent="0.25">
      <c r="A8" s="12"/>
      <c r="B8" s="12"/>
      <c r="C8" s="33"/>
      <c r="D8" s="13"/>
      <c r="E8" s="14"/>
      <c r="F8" s="14"/>
      <c r="G8" s="24"/>
      <c r="H8" s="16">
        <f>D8*G8</f>
        <v>0</v>
      </c>
      <c r="I8" s="12"/>
      <c r="J8" s="15"/>
      <c r="K8" s="43"/>
      <c r="L8" s="30">
        <f t="shared" ref="L8:L71" si="0">IF($I8="RKW in der Gemeinde",($H8*$E$2),IF($I8="mit Verpflegung",($H8*$E$3),IF($I8="RKW außerhalb",($H8*$E$4),0)))</f>
        <v>0</v>
      </c>
      <c r="M8" s="32">
        <f>IF(J8-K8&gt;=L8,L8,J8-K8)</f>
        <v>0</v>
      </c>
      <c r="N8" s="31">
        <f>J8-K8-M8</f>
        <v>0</v>
      </c>
      <c r="O8" s="29"/>
      <c r="Q8" t="s">
        <v>1</v>
      </c>
      <c r="R8" t="s">
        <v>13</v>
      </c>
      <c r="S8" t="s">
        <v>22</v>
      </c>
    </row>
    <row r="9" spans="1:19" ht="15" x14ac:dyDescent="0.25">
      <c r="A9" s="12"/>
      <c r="B9" s="12"/>
      <c r="C9" s="33"/>
      <c r="D9" s="13"/>
      <c r="E9" s="14"/>
      <c r="F9" s="14"/>
      <c r="G9" s="24"/>
      <c r="H9" s="16">
        <f t="shared" ref="H9:H37" si="1">D9*G9</f>
        <v>0</v>
      </c>
      <c r="I9" s="12"/>
      <c r="J9" s="15"/>
      <c r="K9" s="15"/>
      <c r="L9" s="30">
        <f t="shared" si="0"/>
        <v>0</v>
      </c>
      <c r="M9" s="32">
        <f t="shared" ref="M9:M72" si="2">IF(J9-K9&gt;=L9,L9,J9-K9)</f>
        <v>0</v>
      </c>
      <c r="N9" s="31">
        <f t="shared" ref="N9:N72" si="3">J9-K9-M9</f>
        <v>0</v>
      </c>
      <c r="O9" s="29"/>
      <c r="Q9" t="s">
        <v>4</v>
      </c>
      <c r="R9" t="s">
        <v>14</v>
      </c>
      <c r="S9" t="s">
        <v>21</v>
      </c>
    </row>
    <row r="10" spans="1:19" x14ac:dyDescent="0.2">
      <c r="A10" s="12"/>
      <c r="B10" s="12"/>
      <c r="C10" s="33"/>
      <c r="D10" s="13"/>
      <c r="E10" s="14"/>
      <c r="F10" s="14"/>
      <c r="G10" s="24"/>
      <c r="H10" s="16">
        <f t="shared" si="1"/>
        <v>0</v>
      </c>
      <c r="I10" s="12"/>
      <c r="J10" s="15"/>
      <c r="K10" s="15"/>
      <c r="L10" s="30">
        <f t="shared" si="0"/>
        <v>0</v>
      </c>
      <c r="M10" s="32">
        <f t="shared" si="2"/>
        <v>0</v>
      </c>
      <c r="N10" s="31">
        <f t="shared" si="3"/>
        <v>0</v>
      </c>
      <c r="O10" s="29"/>
    </row>
    <row r="11" spans="1:19" x14ac:dyDescent="0.2">
      <c r="A11" s="12"/>
      <c r="B11" s="12"/>
      <c r="C11" s="33"/>
      <c r="D11" s="13"/>
      <c r="E11" s="14"/>
      <c r="F11" s="14"/>
      <c r="G11" s="24"/>
      <c r="H11" s="16">
        <f t="shared" si="1"/>
        <v>0</v>
      </c>
      <c r="I11" s="12"/>
      <c r="J11" s="15"/>
      <c r="K11" s="15"/>
      <c r="L11" s="30">
        <f t="shared" si="0"/>
        <v>0</v>
      </c>
      <c r="M11" s="32">
        <f t="shared" si="2"/>
        <v>0</v>
      </c>
      <c r="N11" s="31">
        <f t="shared" si="3"/>
        <v>0</v>
      </c>
      <c r="O11" s="29"/>
    </row>
    <row r="12" spans="1:19" x14ac:dyDescent="0.2">
      <c r="A12" s="12"/>
      <c r="B12" s="12"/>
      <c r="C12" s="33"/>
      <c r="D12" s="13"/>
      <c r="E12" s="14"/>
      <c r="F12" s="14"/>
      <c r="G12" s="24"/>
      <c r="H12" s="16">
        <f t="shared" si="1"/>
        <v>0</v>
      </c>
      <c r="I12" s="12"/>
      <c r="J12" s="15"/>
      <c r="K12" s="15"/>
      <c r="L12" s="30">
        <f t="shared" si="0"/>
        <v>0</v>
      </c>
      <c r="M12" s="32">
        <f t="shared" si="2"/>
        <v>0</v>
      </c>
      <c r="N12" s="31">
        <f t="shared" si="3"/>
        <v>0</v>
      </c>
      <c r="O12" s="29"/>
    </row>
    <row r="13" spans="1:19" x14ac:dyDescent="0.2">
      <c r="A13" s="12"/>
      <c r="B13" s="12"/>
      <c r="C13" s="33"/>
      <c r="D13" s="13"/>
      <c r="E13" s="14"/>
      <c r="F13" s="14"/>
      <c r="G13" s="24"/>
      <c r="H13" s="16">
        <f t="shared" si="1"/>
        <v>0</v>
      </c>
      <c r="I13" s="12"/>
      <c r="J13" s="15"/>
      <c r="K13" s="15"/>
      <c r="L13" s="11">
        <f t="shared" si="0"/>
        <v>0</v>
      </c>
      <c r="M13" s="32">
        <f t="shared" si="2"/>
        <v>0</v>
      </c>
      <c r="N13" s="31">
        <f t="shared" si="3"/>
        <v>0</v>
      </c>
      <c r="O13" s="29"/>
    </row>
    <row r="14" spans="1:19" x14ac:dyDescent="0.2">
      <c r="A14" s="12"/>
      <c r="B14" s="12"/>
      <c r="C14" s="33"/>
      <c r="D14" s="14"/>
      <c r="E14" s="14"/>
      <c r="F14" s="14"/>
      <c r="G14" s="24"/>
      <c r="H14" s="16">
        <f t="shared" si="1"/>
        <v>0</v>
      </c>
      <c r="I14" s="12"/>
      <c r="J14" s="15"/>
      <c r="K14" s="15"/>
      <c r="L14" s="11">
        <f t="shared" si="0"/>
        <v>0</v>
      </c>
      <c r="M14" s="32">
        <f t="shared" si="2"/>
        <v>0</v>
      </c>
      <c r="N14" s="31">
        <f t="shared" si="3"/>
        <v>0</v>
      </c>
      <c r="O14" s="29"/>
    </row>
    <row r="15" spans="1:19" x14ac:dyDescent="0.2">
      <c r="A15" s="12"/>
      <c r="B15" s="12"/>
      <c r="C15" s="33"/>
      <c r="D15" s="14"/>
      <c r="E15" s="14"/>
      <c r="F15" s="14"/>
      <c r="G15" s="24"/>
      <c r="H15" s="16">
        <f t="shared" si="1"/>
        <v>0</v>
      </c>
      <c r="I15" s="12"/>
      <c r="J15" s="15"/>
      <c r="K15" s="15"/>
      <c r="L15" s="11">
        <f t="shared" si="0"/>
        <v>0</v>
      </c>
      <c r="M15" s="32">
        <f t="shared" si="2"/>
        <v>0</v>
      </c>
      <c r="N15" s="31">
        <f t="shared" si="3"/>
        <v>0</v>
      </c>
      <c r="O15" s="29"/>
    </row>
    <row r="16" spans="1:19" x14ac:dyDescent="0.2">
      <c r="A16" s="12"/>
      <c r="B16" s="12"/>
      <c r="C16" s="33"/>
      <c r="D16" s="14"/>
      <c r="E16" s="14"/>
      <c r="F16" s="14"/>
      <c r="G16" s="24"/>
      <c r="H16" s="16">
        <f t="shared" si="1"/>
        <v>0</v>
      </c>
      <c r="I16" s="12"/>
      <c r="J16" s="15"/>
      <c r="K16" s="15"/>
      <c r="L16" s="11">
        <f t="shared" si="0"/>
        <v>0</v>
      </c>
      <c r="M16" s="32">
        <f t="shared" si="2"/>
        <v>0</v>
      </c>
      <c r="N16" s="31">
        <f t="shared" si="3"/>
        <v>0</v>
      </c>
      <c r="O16" s="29"/>
    </row>
    <row r="17" spans="1:15" x14ac:dyDescent="0.2">
      <c r="A17" s="12"/>
      <c r="B17" s="12"/>
      <c r="C17" s="33"/>
      <c r="D17" s="14"/>
      <c r="E17" s="14"/>
      <c r="F17" s="14"/>
      <c r="G17" s="24"/>
      <c r="H17" s="16">
        <f t="shared" si="1"/>
        <v>0</v>
      </c>
      <c r="I17" s="12"/>
      <c r="J17" s="15"/>
      <c r="K17" s="15"/>
      <c r="L17" s="11">
        <f t="shared" si="0"/>
        <v>0</v>
      </c>
      <c r="M17" s="32">
        <f t="shared" si="2"/>
        <v>0</v>
      </c>
      <c r="N17" s="31">
        <f t="shared" si="3"/>
        <v>0</v>
      </c>
      <c r="O17" s="29"/>
    </row>
    <row r="18" spans="1:15" x14ac:dyDescent="0.2">
      <c r="A18" s="12"/>
      <c r="B18" s="12"/>
      <c r="C18" s="33"/>
      <c r="D18" s="14"/>
      <c r="E18" s="14"/>
      <c r="F18" s="14"/>
      <c r="G18" s="24"/>
      <c r="H18" s="16">
        <f t="shared" si="1"/>
        <v>0</v>
      </c>
      <c r="I18" s="12"/>
      <c r="J18" s="15"/>
      <c r="K18" s="15"/>
      <c r="L18" s="11">
        <f t="shared" si="0"/>
        <v>0</v>
      </c>
      <c r="M18" s="32">
        <f t="shared" si="2"/>
        <v>0</v>
      </c>
      <c r="N18" s="31">
        <f t="shared" si="3"/>
        <v>0</v>
      </c>
      <c r="O18" s="29"/>
    </row>
    <row r="19" spans="1:15" x14ac:dyDescent="0.2">
      <c r="A19" s="12"/>
      <c r="B19" s="12"/>
      <c r="C19" s="33"/>
      <c r="D19" s="14"/>
      <c r="E19" s="14"/>
      <c r="F19" s="14"/>
      <c r="G19" s="24"/>
      <c r="H19" s="16">
        <f t="shared" si="1"/>
        <v>0</v>
      </c>
      <c r="I19" s="12"/>
      <c r="J19" s="15"/>
      <c r="K19" s="15"/>
      <c r="L19" s="11">
        <f t="shared" si="0"/>
        <v>0</v>
      </c>
      <c r="M19" s="32">
        <f t="shared" si="2"/>
        <v>0</v>
      </c>
      <c r="N19" s="31">
        <f t="shared" si="3"/>
        <v>0</v>
      </c>
      <c r="O19" s="29"/>
    </row>
    <row r="20" spans="1:15" x14ac:dyDescent="0.2">
      <c r="A20" s="12"/>
      <c r="B20" s="12"/>
      <c r="C20" s="33"/>
      <c r="D20" s="14"/>
      <c r="E20" s="14"/>
      <c r="F20" s="14"/>
      <c r="G20" s="24"/>
      <c r="H20" s="16">
        <f t="shared" si="1"/>
        <v>0</v>
      </c>
      <c r="I20" s="12"/>
      <c r="J20" s="15"/>
      <c r="K20" s="15"/>
      <c r="L20" s="11">
        <f t="shared" si="0"/>
        <v>0</v>
      </c>
      <c r="M20" s="32">
        <f t="shared" si="2"/>
        <v>0</v>
      </c>
      <c r="N20" s="31">
        <f t="shared" si="3"/>
        <v>0</v>
      </c>
      <c r="O20" s="29"/>
    </row>
    <row r="21" spans="1:15" x14ac:dyDescent="0.2">
      <c r="A21" s="12"/>
      <c r="B21" s="12"/>
      <c r="C21" s="33"/>
      <c r="D21" s="14"/>
      <c r="E21" s="14"/>
      <c r="F21" s="14"/>
      <c r="G21" s="24"/>
      <c r="H21" s="16">
        <f t="shared" si="1"/>
        <v>0</v>
      </c>
      <c r="I21" s="12"/>
      <c r="J21" s="15"/>
      <c r="K21" s="15"/>
      <c r="L21" s="11">
        <f t="shared" si="0"/>
        <v>0</v>
      </c>
      <c r="M21" s="32">
        <f t="shared" si="2"/>
        <v>0</v>
      </c>
      <c r="N21" s="31">
        <f t="shared" si="3"/>
        <v>0</v>
      </c>
      <c r="O21" s="29"/>
    </row>
    <row r="22" spans="1:15" x14ac:dyDescent="0.2">
      <c r="A22" s="12"/>
      <c r="B22" s="12"/>
      <c r="C22" s="33"/>
      <c r="D22" s="14"/>
      <c r="E22" s="14"/>
      <c r="F22" s="14"/>
      <c r="G22" s="24"/>
      <c r="H22" s="16">
        <f t="shared" si="1"/>
        <v>0</v>
      </c>
      <c r="I22" s="12"/>
      <c r="J22" s="15"/>
      <c r="K22" s="15"/>
      <c r="L22" s="11">
        <f t="shared" si="0"/>
        <v>0</v>
      </c>
      <c r="M22" s="32">
        <f t="shared" si="2"/>
        <v>0</v>
      </c>
      <c r="N22" s="31">
        <f t="shared" si="3"/>
        <v>0</v>
      </c>
      <c r="O22" s="29"/>
    </row>
    <row r="23" spans="1:15" x14ac:dyDescent="0.2">
      <c r="A23" s="12"/>
      <c r="B23" s="12"/>
      <c r="C23" s="33"/>
      <c r="D23" s="14"/>
      <c r="E23" s="14"/>
      <c r="F23" s="14"/>
      <c r="G23" s="24"/>
      <c r="H23" s="16">
        <f t="shared" si="1"/>
        <v>0</v>
      </c>
      <c r="I23" s="12"/>
      <c r="J23" s="15"/>
      <c r="K23" s="15"/>
      <c r="L23" s="11">
        <f t="shared" si="0"/>
        <v>0</v>
      </c>
      <c r="M23" s="32">
        <f t="shared" si="2"/>
        <v>0</v>
      </c>
      <c r="N23" s="31">
        <f t="shared" si="3"/>
        <v>0</v>
      </c>
      <c r="O23" s="29"/>
    </row>
    <row r="24" spans="1:15" x14ac:dyDescent="0.2">
      <c r="A24" s="12"/>
      <c r="B24" s="12"/>
      <c r="C24" s="33"/>
      <c r="D24" s="14"/>
      <c r="E24" s="14"/>
      <c r="F24" s="14"/>
      <c r="G24" s="24"/>
      <c r="H24" s="16">
        <f t="shared" si="1"/>
        <v>0</v>
      </c>
      <c r="I24" s="12"/>
      <c r="J24" s="15"/>
      <c r="K24" s="15"/>
      <c r="L24" s="11">
        <f t="shared" si="0"/>
        <v>0</v>
      </c>
      <c r="M24" s="32">
        <f t="shared" si="2"/>
        <v>0</v>
      </c>
      <c r="N24" s="31">
        <f t="shared" si="3"/>
        <v>0</v>
      </c>
      <c r="O24" s="29"/>
    </row>
    <row r="25" spans="1:15" x14ac:dyDescent="0.2">
      <c r="A25" s="12"/>
      <c r="B25" s="12"/>
      <c r="C25" s="33"/>
      <c r="D25" s="14"/>
      <c r="E25" s="14"/>
      <c r="F25" s="14"/>
      <c r="G25" s="24"/>
      <c r="H25" s="16">
        <f t="shared" si="1"/>
        <v>0</v>
      </c>
      <c r="I25" s="12"/>
      <c r="J25" s="15"/>
      <c r="K25" s="15"/>
      <c r="L25" s="11">
        <f t="shared" si="0"/>
        <v>0</v>
      </c>
      <c r="M25" s="32">
        <f t="shared" si="2"/>
        <v>0</v>
      </c>
      <c r="N25" s="31">
        <f t="shared" si="3"/>
        <v>0</v>
      </c>
      <c r="O25" s="29"/>
    </row>
    <row r="26" spans="1:15" x14ac:dyDescent="0.2">
      <c r="A26" s="12"/>
      <c r="B26" s="12"/>
      <c r="C26" s="33"/>
      <c r="D26" s="14"/>
      <c r="E26" s="14"/>
      <c r="F26" s="14"/>
      <c r="G26" s="24"/>
      <c r="H26" s="16">
        <f t="shared" si="1"/>
        <v>0</v>
      </c>
      <c r="I26" s="12"/>
      <c r="J26" s="15"/>
      <c r="K26" s="15"/>
      <c r="L26" s="11">
        <f t="shared" si="0"/>
        <v>0</v>
      </c>
      <c r="M26" s="32">
        <f t="shared" si="2"/>
        <v>0</v>
      </c>
      <c r="N26" s="31">
        <f t="shared" si="3"/>
        <v>0</v>
      </c>
      <c r="O26" s="29"/>
    </row>
    <row r="27" spans="1:15" x14ac:dyDescent="0.2">
      <c r="A27" s="12"/>
      <c r="B27" s="12"/>
      <c r="C27" s="33"/>
      <c r="D27" s="14"/>
      <c r="E27" s="14"/>
      <c r="F27" s="14"/>
      <c r="G27" s="24"/>
      <c r="H27" s="16">
        <f t="shared" si="1"/>
        <v>0</v>
      </c>
      <c r="I27" s="12"/>
      <c r="J27" s="15"/>
      <c r="K27" s="15"/>
      <c r="L27" s="11">
        <f t="shared" si="0"/>
        <v>0</v>
      </c>
      <c r="M27" s="32">
        <f t="shared" si="2"/>
        <v>0</v>
      </c>
      <c r="N27" s="31">
        <f t="shared" si="3"/>
        <v>0</v>
      </c>
      <c r="O27" s="29"/>
    </row>
    <row r="28" spans="1:15" x14ac:dyDescent="0.2">
      <c r="A28" s="12"/>
      <c r="B28" s="12"/>
      <c r="C28" s="33"/>
      <c r="D28" s="14"/>
      <c r="E28" s="14"/>
      <c r="F28" s="14"/>
      <c r="G28" s="24"/>
      <c r="H28" s="16">
        <f t="shared" si="1"/>
        <v>0</v>
      </c>
      <c r="I28" s="12"/>
      <c r="J28" s="15"/>
      <c r="K28" s="15"/>
      <c r="L28" s="11">
        <f t="shared" si="0"/>
        <v>0</v>
      </c>
      <c r="M28" s="32">
        <f t="shared" si="2"/>
        <v>0</v>
      </c>
      <c r="N28" s="31">
        <f t="shared" si="3"/>
        <v>0</v>
      </c>
      <c r="O28" s="29"/>
    </row>
    <row r="29" spans="1:15" x14ac:dyDescent="0.2">
      <c r="A29" s="12"/>
      <c r="B29" s="12"/>
      <c r="C29" s="33"/>
      <c r="D29" s="14"/>
      <c r="E29" s="14"/>
      <c r="F29" s="14"/>
      <c r="G29" s="24"/>
      <c r="H29" s="16">
        <f t="shared" si="1"/>
        <v>0</v>
      </c>
      <c r="I29" s="12"/>
      <c r="J29" s="15"/>
      <c r="K29" s="15"/>
      <c r="L29" s="11">
        <f t="shared" si="0"/>
        <v>0</v>
      </c>
      <c r="M29" s="32">
        <f t="shared" si="2"/>
        <v>0</v>
      </c>
      <c r="N29" s="31">
        <f t="shared" si="3"/>
        <v>0</v>
      </c>
      <c r="O29" s="29"/>
    </row>
    <row r="30" spans="1:15" x14ac:dyDescent="0.2">
      <c r="A30" s="12"/>
      <c r="B30" s="12"/>
      <c r="C30" s="33"/>
      <c r="D30" s="14"/>
      <c r="E30" s="14"/>
      <c r="F30" s="14"/>
      <c r="G30" s="24"/>
      <c r="H30" s="16">
        <f t="shared" si="1"/>
        <v>0</v>
      </c>
      <c r="I30" s="12"/>
      <c r="J30" s="15"/>
      <c r="K30" s="15"/>
      <c r="L30" s="11">
        <f t="shared" si="0"/>
        <v>0</v>
      </c>
      <c r="M30" s="32">
        <f t="shared" si="2"/>
        <v>0</v>
      </c>
      <c r="N30" s="31">
        <f t="shared" si="3"/>
        <v>0</v>
      </c>
      <c r="O30" s="29"/>
    </row>
    <row r="31" spans="1:15" x14ac:dyDescent="0.2">
      <c r="A31" s="12"/>
      <c r="B31" s="12"/>
      <c r="C31" s="33"/>
      <c r="D31" s="14"/>
      <c r="E31" s="14"/>
      <c r="F31" s="14"/>
      <c r="G31" s="24"/>
      <c r="H31" s="16">
        <f t="shared" si="1"/>
        <v>0</v>
      </c>
      <c r="I31" s="12"/>
      <c r="J31" s="15"/>
      <c r="K31" s="15"/>
      <c r="L31" s="11">
        <f t="shared" si="0"/>
        <v>0</v>
      </c>
      <c r="M31" s="32">
        <f t="shared" si="2"/>
        <v>0</v>
      </c>
      <c r="N31" s="31">
        <f t="shared" si="3"/>
        <v>0</v>
      </c>
      <c r="O31" s="29"/>
    </row>
    <row r="32" spans="1:15" x14ac:dyDescent="0.2">
      <c r="A32" s="12"/>
      <c r="B32" s="12"/>
      <c r="C32" s="33"/>
      <c r="D32" s="14"/>
      <c r="E32" s="14"/>
      <c r="F32" s="14"/>
      <c r="G32" s="24"/>
      <c r="H32" s="16">
        <f t="shared" si="1"/>
        <v>0</v>
      </c>
      <c r="I32" s="12"/>
      <c r="J32" s="15"/>
      <c r="K32" s="15"/>
      <c r="L32" s="11">
        <f t="shared" si="0"/>
        <v>0</v>
      </c>
      <c r="M32" s="32">
        <f t="shared" si="2"/>
        <v>0</v>
      </c>
      <c r="N32" s="31">
        <f t="shared" si="3"/>
        <v>0</v>
      </c>
      <c r="O32" s="29"/>
    </row>
    <row r="33" spans="1:15" x14ac:dyDescent="0.2">
      <c r="A33" s="12"/>
      <c r="B33" s="12"/>
      <c r="C33" s="33"/>
      <c r="D33" s="14"/>
      <c r="E33" s="14"/>
      <c r="F33" s="14"/>
      <c r="G33" s="24"/>
      <c r="H33" s="16">
        <f t="shared" si="1"/>
        <v>0</v>
      </c>
      <c r="I33" s="12"/>
      <c r="J33" s="15"/>
      <c r="K33" s="15"/>
      <c r="L33" s="11">
        <f t="shared" si="0"/>
        <v>0</v>
      </c>
      <c r="M33" s="32">
        <f t="shared" si="2"/>
        <v>0</v>
      </c>
      <c r="N33" s="31">
        <f t="shared" si="3"/>
        <v>0</v>
      </c>
      <c r="O33" s="29"/>
    </row>
    <row r="34" spans="1:15" x14ac:dyDescent="0.2">
      <c r="A34" s="12"/>
      <c r="B34" s="12"/>
      <c r="C34" s="33"/>
      <c r="D34" s="14"/>
      <c r="E34" s="14"/>
      <c r="F34" s="14"/>
      <c r="G34" s="24"/>
      <c r="H34" s="16">
        <f t="shared" si="1"/>
        <v>0</v>
      </c>
      <c r="I34" s="12"/>
      <c r="J34" s="15"/>
      <c r="K34" s="15"/>
      <c r="L34" s="11">
        <f t="shared" si="0"/>
        <v>0</v>
      </c>
      <c r="M34" s="32">
        <f t="shared" si="2"/>
        <v>0</v>
      </c>
      <c r="N34" s="31">
        <f t="shared" si="3"/>
        <v>0</v>
      </c>
      <c r="O34" s="29"/>
    </row>
    <row r="35" spans="1:15" x14ac:dyDescent="0.2">
      <c r="A35" s="12"/>
      <c r="B35" s="12"/>
      <c r="C35" s="33"/>
      <c r="D35" s="14"/>
      <c r="E35" s="14"/>
      <c r="F35" s="14"/>
      <c r="G35" s="24"/>
      <c r="H35" s="16">
        <f t="shared" si="1"/>
        <v>0</v>
      </c>
      <c r="I35" s="12"/>
      <c r="J35" s="15"/>
      <c r="K35" s="15"/>
      <c r="L35" s="11">
        <f t="shared" si="0"/>
        <v>0</v>
      </c>
      <c r="M35" s="32">
        <f t="shared" si="2"/>
        <v>0</v>
      </c>
      <c r="N35" s="31">
        <f t="shared" si="3"/>
        <v>0</v>
      </c>
      <c r="O35" s="29"/>
    </row>
    <row r="36" spans="1:15" x14ac:dyDescent="0.2">
      <c r="A36" s="12"/>
      <c r="B36" s="12"/>
      <c r="C36" s="33"/>
      <c r="D36" s="14"/>
      <c r="E36" s="14"/>
      <c r="F36" s="14"/>
      <c r="G36" s="24"/>
      <c r="H36" s="16">
        <f t="shared" si="1"/>
        <v>0</v>
      </c>
      <c r="I36" s="12"/>
      <c r="J36" s="15"/>
      <c r="K36" s="15"/>
      <c r="L36" s="11">
        <f t="shared" si="0"/>
        <v>0</v>
      </c>
      <c r="M36" s="32">
        <f t="shared" si="2"/>
        <v>0</v>
      </c>
      <c r="N36" s="31">
        <f t="shared" si="3"/>
        <v>0</v>
      </c>
      <c r="O36" s="29"/>
    </row>
    <row r="37" spans="1:15" x14ac:dyDescent="0.2">
      <c r="A37" s="12"/>
      <c r="B37" s="12"/>
      <c r="C37" s="33"/>
      <c r="D37" s="14"/>
      <c r="E37" s="14"/>
      <c r="F37" s="14"/>
      <c r="G37" s="24"/>
      <c r="H37" s="16">
        <f t="shared" si="1"/>
        <v>0</v>
      </c>
      <c r="I37" s="12"/>
      <c r="J37" s="15"/>
      <c r="K37" s="15"/>
      <c r="L37" s="11">
        <f t="shared" si="0"/>
        <v>0</v>
      </c>
      <c r="M37" s="32">
        <f t="shared" si="2"/>
        <v>0</v>
      </c>
      <c r="N37" s="31">
        <f t="shared" si="3"/>
        <v>0</v>
      </c>
      <c r="O37" s="29"/>
    </row>
    <row r="38" spans="1:15" x14ac:dyDescent="0.2">
      <c r="A38" s="12"/>
      <c r="B38" s="12"/>
      <c r="C38" s="33"/>
      <c r="D38" s="14"/>
      <c r="E38" s="14"/>
      <c r="F38" s="14"/>
      <c r="G38" s="24"/>
      <c r="H38" s="16">
        <f t="shared" ref="H38:H39" si="4">D38*G38</f>
        <v>0</v>
      </c>
      <c r="I38" s="12"/>
      <c r="J38" s="15"/>
      <c r="K38" s="15"/>
      <c r="L38" s="11">
        <f t="shared" si="0"/>
        <v>0</v>
      </c>
      <c r="M38" s="32">
        <f t="shared" si="2"/>
        <v>0</v>
      </c>
      <c r="N38" s="31">
        <f t="shared" si="3"/>
        <v>0</v>
      </c>
      <c r="O38" s="29"/>
    </row>
    <row r="39" spans="1:15" x14ac:dyDescent="0.2">
      <c r="A39" s="12"/>
      <c r="B39" s="12"/>
      <c r="C39" s="33"/>
      <c r="D39" s="14"/>
      <c r="E39" s="14"/>
      <c r="F39" s="14"/>
      <c r="G39" s="24"/>
      <c r="H39" s="16">
        <f t="shared" si="4"/>
        <v>0</v>
      </c>
      <c r="I39" s="12"/>
      <c r="J39" s="15"/>
      <c r="K39" s="15"/>
      <c r="L39" s="11">
        <f t="shared" si="0"/>
        <v>0</v>
      </c>
      <c r="M39" s="32">
        <f t="shared" si="2"/>
        <v>0</v>
      </c>
      <c r="N39" s="31">
        <f t="shared" si="3"/>
        <v>0</v>
      </c>
      <c r="O39" s="29"/>
    </row>
    <row r="40" spans="1:15" x14ac:dyDescent="0.2">
      <c r="A40" s="12"/>
      <c r="B40" s="12"/>
      <c r="C40" s="33"/>
      <c r="D40" s="14"/>
      <c r="E40" s="14"/>
      <c r="F40" s="14"/>
      <c r="G40" s="24"/>
      <c r="H40" s="16">
        <f t="shared" ref="H40:H41" si="5">D40*G40</f>
        <v>0</v>
      </c>
      <c r="I40" s="12"/>
      <c r="J40" s="15"/>
      <c r="K40" s="15"/>
      <c r="L40" s="11">
        <f t="shared" si="0"/>
        <v>0</v>
      </c>
      <c r="M40" s="32">
        <f t="shared" si="2"/>
        <v>0</v>
      </c>
      <c r="N40" s="31">
        <f t="shared" si="3"/>
        <v>0</v>
      </c>
      <c r="O40" s="29"/>
    </row>
    <row r="41" spans="1:15" x14ac:dyDescent="0.2">
      <c r="A41" s="12"/>
      <c r="B41" s="12"/>
      <c r="C41" s="33"/>
      <c r="D41" s="14"/>
      <c r="E41" s="14"/>
      <c r="F41" s="14"/>
      <c r="G41" s="24"/>
      <c r="H41" s="16">
        <f t="shared" si="5"/>
        <v>0</v>
      </c>
      <c r="I41" s="12"/>
      <c r="J41" s="15"/>
      <c r="K41" s="15"/>
      <c r="L41" s="11">
        <f t="shared" si="0"/>
        <v>0</v>
      </c>
      <c r="M41" s="32">
        <f t="shared" si="2"/>
        <v>0</v>
      </c>
      <c r="N41" s="31">
        <f t="shared" si="3"/>
        <v>0</v>
      </c>
      <c r="O41" s="29"/>
    </row>
    <row r="42" spans="1:15" x14ac:dyDescent="0.2">
      <c r="A42" s="12"/>
      <c r="B42" s="12"/>
      <c r="C42" s="33"/>
      <c r="D42" s="14"/>
      <c r="E42" s="14"/>
      <c r="F42" s="14"/>
      <c r="G42" s="24"/>
      <c r="H42" s="16">
        <f t="shared" ref="H42:H51" si="6">D42*G42</f>
        <v>0</v>
      </c>
      <c r="I42" s="12"/>
      <c r="J42" s="15"/>
      <c r="K42" s="15"/>
      <c r="L42" s="11">
        <f t="shared" si="0"/>
        <v>0</v>
      </c>
      <c r="M42" s="32">
        <f t="shared" si="2"/>
        <v>0</v>
      </c>
      <c r="N42" s="31">
        <f t="shared" si="3"/>
        <v>0</v>
      </c>
      <c r="O42" s="29"/>
    </row>
    <row r="43" spans="1:15" x14ac:dyDescent="0.2">
      <c r="A43" s="12"/>
      <c r="B43" s="12"/>
      <c r="C43" s="33"/>
      <c r="D43" s="14"/>
      <c r="E43" s="14"/>
      <c r="F43" s="14"/>
      <c r="G43" s="24"/>
      <c r="H43" s="16">
        <f t="shared" si="6"/>
        <v>0</v>
      </c>
      <c r="I43" s="12"/>
      <c r="J43" s="15"/>
      <c r="K43" s="15"/>
      <c r="L43" s="11">
        <f t="shared" si="0"/>
        <v>0</v>
      </c>
      <c r="M43" s="32">
        <f t="shared" si="2"/>
        <v>0</v>
      </c>
      <c r="N43" s="31">
        <f t="shared" si="3"/>
        <v>0</v>
      </c>
      <c r="O43" s="29"/>
    </row>
    <row r="44" spans="1:15" x14ac:dyDescent="0.2">
      <c r="A44" s="12"/>
      <c r="B44" s="12"/>
      <c r="C44" s="33"/>
      <c r="D44" s="14"/>
      <c r="E44" s="14"/>
      <c r="F44" s="14"/>
      <c r="G44" s="24"/>
      <c r="H44" s="16">
        <f t="shared" si="6"/>
        <v>0</v>
      </c>
      <c r="I44" s="12"/>
      <c r="J44" s="15"/>
      <c r="K44" s="15"/>
      <c r="L44" s="11">
        <f t="shared" si="0"/>
        <v>0</v>
      </c>
      <c r="M44" s="32">
        <f t="shared" si="2"/>
        <v>0</v>
      </c>
      <c r="N44" s="31">
        <f t="shared" si="3"/>
        <v>0</v>
      </c>
      <c r="O44" s="29"/>
    </row>
    <row r="45" spans="1:15" x14ac:dyDescent="0.2">
      <c r="A45" s="12"/>
      <c r="B45" s="12"/>
      <c r="C45" s="33"/>
      <c r="D45" s="14"/>
      <c r="E45" s="14"/>
      <c r="F45" s="14"/>
      <c r="G45" s="24"/>
      <c r="H45" s="16">
        <f t="shared" si="6"/>
        <v>0</v>
      </c>
      <c r="I45" s="12"/>
      <c r="J45" s="15"/>
      <c r="K45" s="15"/>
      <c r="L45" s="11">
        <f t="shared" si="0"/>
        <v>0</v>
      </c>
      <c r="M45" s="32">
        <f t="shared" si="2"/>
        <v>0</v>
      </c>
      <c r="N45" s="31">
        <f t="shared" si="3"/>
        <v>0</v>
      </c>
      <c r="O45" s="29"/>
    </row>
    <row r="46" spans="1:15" x14ac:dyDescent="0.2">
      <c r="A46" s="12"/>
      <c r="B46" s="12"/>
      <c r="C46" s="33"/>
      <c r="D46" s="14"/>
      <c r="E46" s="14"/>
      <c r="F46" s="14"/>
      <c r="G46" s="24"/>
      <c r="H46" s="16">
        <f t="shared" si="6"/>
        <v>0</v>
      </c>
      <c r="I46" s="12"/>
      <c r="J46" s="15"/>
      <c r="K46" s="15"/>
      <c r="L46" s="11">
        <f t="shared" si="0"/>
        <v>0</v>
      </c>
      <c r="M46" s="32">
        <f t="shared" si="2"/>
        <v>0</v>
      </c>
      <c r="N46" s="31">
        <f t="shared" si="3"/>
        <v>0</v>
      </c>
      <c r="O46" s="29"/>
    </row>
    <row r="47" spans="1:15" x14ac:dyDescent="0.2">
      <c r="A47" s="12"/>
      <c r="B47" s="12"/>
      <c r="C47" s="33"/>
      <c r="D47" s="14"/>
      <c r="E47" s="14"/>
      <c r="F47" s="14"/>
      <c r="G47" s="24"/>
      <c r="H47" s="16">
        <f t="shared" si="6"/>
        <v>0</v>
      </c>
      <c r="I47" s="12"/>
      <c r="J47" s="15"/>
      <c r="K47" s="15"/>
      <c r="L47" s="11">
        <f t="shared" si="0"/>
        <v>0</v>
      </c>
      <c r="M47" s="32">
        <f t="shared" si="2"/>
        <v>0</v>
      </c>
      <c r="N47" s="31">
        <f t="shared" si="3"/>
        <v>0</v>
      </c>
      <c r="O47" s="29"/>
    </row>
    <row r="48" spans="1:15" x14ac:dyDescent="0.2">
      <c r="A48" s="12"/>
      <c r="B48" s="12"/>
      <c r="C48" s="33"/>
      <c r="D48" s="14"/>
      <c r="E48" s="14"/>
      <c r="F48" s="14"/>
      <c r="G48" s="24"/>
      <c r="H48" s="16">
        <f t="shared" si="6"/>
        <v>0</v>
      </c>
      <c r="I48" s="12"/>
      <c r="J48" s="15"/>
      <c r="K48" s="15"/>
      <c r="L48" s="11">
        <f t="shared" si="0"/>
        <v>0</v>
      </c>
      <c r="M48" s="32">
        <f t="shared" si="2"/>
        <v>0</v>
      </c>
      <c r="N48" s="31">
        <f t="shared" si="3"/>
        <v>0</v>
      </c>
      <c r="O48" s="29"/>
    </row>
    <row r="49" spans="1:15" x14ac:dyDescent="0.2">
      <c r="A49" s="12"/>
      <c r="B49" s="12"/>
      <c r="C49" s="33"/>
      <c r="D49" s="14"/>
      <c r="E49" s="14"/>
      <c r="F49" s="14"/>
      <c r="G49" s="24"/>
      <c r="H49" s="16">
        <f t="shared" si="6"/>
        <v>0</v>
      </c>
      <c r="I49" s="12"/>
      <c r="J49" s="15"/>
      <c r="K49" s="15"/>
      <c r="L49" s="11">
        <f t="shared" si="0"/>
        <v>0</v>
      </c>
      <c r="M49" s="32">
        <f t="shared" si="2"/>
        <v>0</v>
      </c>
      <c r="N49" s="31">
        <f t="shared" si="3"/>
        <v>0</v>
      </c>
      <c r="O49" s="29"/>
    </row>
    <row r="50" spans="1:15" x14ac:dyDescent="0.2">
      <c r="A50" s="12"/>
      <c r="B50" s="12"/>
      <c r="C50" s="33"/>
      <c r="D50" s="14"/>
      <c r="E50" s="14"/>
      <c r="F50" s="14"/>
      <c r="G50" s="24"/>
      <c r="H50" s="16">
        <f t="shared" si="6"/>
        <v>0</v>
      </c>
      <c r="I50" s="12"/>
      <c r="J50" s="15"/>
      <c r="K50" s="15"/>
      <c r="L50" s="11">
        <f t="shared" si="0"/>
        <v>0</v>
      </c>
      <c r="M50" s="32">
        <f t="shared" si="2"/>
        <v>0</v>
      </c>
      <c r="N50" s="31">
        <f t="shared" si="3"/>
        <v>0</v>
      </c>
      <c r="O50" s="29"/>
    </row>
    <row r="51" spans="1:15" x14ac:dyDescent="0.2">
      <c r="A51" s="12"/>
      <c r="B51" s="12"/>
      <c r="C51" s="33"/>
      <c r="D51" s="14"/>
      <c r="E51" s="14"/>
      <c r="F51" s="14"/>
      <c r="G51" s="24"/>
      <c r="H51" s="16">
        <f t="shared" si="6"/>
        <v>0</v>
      </c>
      <c r="I51" s="12"/>
      <c r="J51" s="15"/>
      <c r="K51" s="15"/>
      <c r="L51" s="11">
        <f t="shared" si="0"/>
        <v>0</v>
      </c>
      <c r="M51" s="32">
        <f t="shared" si="2"/>
        <v>0</v>
      </c>
      <c r="N51" s="31">
        <f t="shared" si="3"/>
        <v>0</v>
      </c>
      <c r="O51" s="29"/>
    </row>
    <row r="52" spans="1:15" x14ac:dyDescent="0.2">
      <c r="A52" s="12"/>
      <c r="B52" s="12"/>
      <c r="C52" s="33"/>
      <c r="D52" s="14"/>
      <c r="E52" s="14"/>
      <c r="F52" s="14"/>
      <c r="G52" s="24"/>
      <c r="H52" s="16">
        <f t="shared" ref="H52:H57" si="7">D52*G52</f>
        <v>0</v>
      </c>
      <c r="I52" s="12"/>
      <c r="J52" s="15"/>
      <c r="K52" s="15"/>
      <c r="L52" s="11">
        <f t="shared" si="0"/>
        <v>0</v>
      </c>
      <c r="M52" s="32">
        <f t="shared" si="2"/>
        <v>0</v>
      </c>
      <c r="N52" s="31">
        <f t="shared" si="3"/>
        <v>0</v>
      </c>
      <c r="O52" s="29"/>
    </row>
    <row r="53" spans="1:15" x14ac:dyDescent="0.2">
      <c r="A53" s="12"/>
      <c r="B53" s="12"/>
      <c r="C53" s="33"/>
      <c r="D53" s="14"/>
      <c r="E53" s="14"/>
      <c r="F53" s="14"/>
      <c r="G53" s="24"/>
      <c r="H53" s="16">
        <f t="shared" si="7"/>
        <v>0</v>
      </c>
      <c r="I53" s="12"/>
      <c r="J53" s="15"/>
      <c r="K53" s="15"/>
      <c r="L53" s="11">
        <f t="shared" si="0"/>
        <v>0</v>
      </c>
      <c r="M53" s="32">
        <f t="shared" si="2"/>
        <v>0</v>
      </c>
      <c r="N53" s="31">
        <f t="shared" si="3"/>
        <v>0</v>
      </c>
      <c r="O53" s="29"/>
    </row>
    <row r="54" spans="1:15" x14ac:dyDescent="0.2">
      <c r="A54" s="12"/>
      <c r="B54" s="12"/>
      <c r="C54" s="33"/>
      <c r="D54" s="14"/>
      <c r="E54" s="14"/>
      <c r="F54" s="14"/>
      <c r="G54" s="24"/>
      <c r="H54" s="16">
        <f t="shared" si="7"/>
        <v>0</v>
      </c>
      <c r="I54" s="12"/>
      <c r="J54" s="15"/>
      <c r="K54" s="15"/>
      <c r="L54" s="11">
        <f t="shared" si="0"/>
        <v>0</v>
      </c>
      <c r="M54" s="32">
        <f t="shared" si="2"/>
        <v>0</v>
      </c>
      <c r="N54" s="31">
        <f t="shared" si="3"/>
        <v>0</v>
      </c>
      <c r="O54" s="29"/>
    </row>
    <row r="55" spans="1:15" x14ac:dyDescent="0.2">
      <c r="A55" s="12"/>
      <c r="B55" s="12"/>
      <c r="C55" s="33"/>
      <c r="D55" s="14"/>
      <c r="E55" s="14"/>
      <c r="F55" s="14"/>
      <c r="G55" s="24"/>
      <c r="H55" s="16">
        <f t="shared" si="7"/>
        <v>0</v>
      </c>
      <c r="I55" s="12"/>
      <c r="J55" s="15"/>
      <c r="K55" s="15"/>
      <c r="L55" s="11">
        <f t="shared" si="0"/>
        <v>0</v>
      </c>
      <c r="M55" s="32">
        <f t="shared" si="2"/>
        <v>0</v>
      </c>
      <c r="N55" s="31">
        <f t="shared" si="3"/>
        <v>0</v>
      </c>
      <c r="O55" s="29"/>
    </row>
    <row r="56" spans="1:15" x14ac:dyDescent="0.2">
      <c r="A56" s="12"/>
      <c r="B56" s="12"/>
      <c r="C56" s="33"/>
      <c r="D56" s="14"/>
      <c r="E56" s="14"/>
      <c r="F56" s="14"/>
      <c r="G56" s="24"/>
      <c r="H56" s="16">
        <f t="shared" si="7"/>
        <v>0</v>
      </c>
      <c r="I56" s="12"/>
      <c r="J56" s="15"/>
      <c r="K56" s="15"/>
      <c r="L56" s="11">
        <f t="shared" si="0"/>
        <v>0</v>
      </c>
      <c r="M56" s="32">
        <f t="shared" si="2"/>
        <v>0</v>
      </c>
      <c r="N56" s="31">
        <f t="shared" si="3"/>
        <v>0</v>
      </c>
      <c r="O56" s="29"/>
    </row>
    <row r="57" spans="1:15" x14ac:dyDescent="0.2">
      <c r="A57" s="12"/>
      <c r="B57" s="12"/>
      <c r="C57" s="33"/>
      <c r="D57" s="14"/>
      <c r="E57" s="14"/>
      <c r="F57" s="14"/>
      <c r="G57" s="24"/>
      <c r="H57" s="16">
        <f t="shared" si="7"/>
        <v>0</v>
      </c>
      <c r="I57" s="12"/>
      <c r="J57" s="15"/>
      <c r="K57" s="15"/>
      <c r="L57" s="11">
        <f t="shared" si="0"/>
        <v>0</v>
      </c>
      <c r="M57" s="32">
        <f t="shared" si="2"/>
        <v>0</v>
      </c>
      <c r="N57" s="31">
        <f t="shared" si="3"/>
        <v>0</v>
      </c>
      <c r="O57" s="29"/>
    </row>
    <row r="58" spans="1:15" x14ac:dyDescent="0.2">
      <c r="A58" s="12"/>
      <c r="B58" s="12"/>
      <c r="C58" s="33"/>
      <c r="D58" s="14"/>
      <c r="E58" s="14"/>
      <c r="F58" s="14"/>
      <c r="G58" s="24"/>
      <c r="H58" s="16">
        <f t="shared" ref="H58:H105" si="8">D58*G58</f>
        <v>0</v>
      </c>
      <c r="I58" s="12"/>
      <c r="J58" s="15"/>
      <c r="K58" s="15"/>
      <c r="L58" s="11">
        <f t="shared" si="0"/>
        <v>0</v>
      </c>
      <c r="M58" s="32">
        <f t="shared" si="2"/>
        <v>0</v>
      </c>
      <c r="N58" s="31">
        <f t="shared" si="3"/>
        <v>0</v>
      </c>
      <c r="O58" s="29"/>
    </row>
    <row r="59" spans="1:15" x14ac:dyDescent="0.2">
      <c r="A59" s="12"/>
      <c r="B59" s="12"/>
      <c r="C59" s="33"/>
      <c r="D59" s="14"/>
      <c r="E59" s="14"/>
      <c r="F59" s="14"/>
      <c r="G59" s="24"/>
      <c r="H59" s="16">
        <f t="shared" si="8"/>
        <v>0</v>
      </c>
      <c r="I59" s="12"/>
      <c r="J59" s="15"/>
      <c r="K59" s="15"/>
      <c r="L59" s="11">
        <f t="shared" si="0"/>
        <v>0</v>
      </c>
      <c r="M59" s="32">
        <f t="shared" si="2"/>
        <v>0</v>
      </c>
      <c r="N59" s="31">
        <f t="shared" si="3"/>
        <v>0</v>
      </c>
      <c r="O59" s="29"/>
    </row>
    <row r="60" spans="1:15" x14ac:dyDescent="0.2">
      <c r="A60" s="12"/>
      <c r="B60" s="12"/>
      <c r="C60" s="33"/>
      <c r="D60" s="14"/>
      <c r="E60" s="14"/>
      <c r="F60" s="14"/>
      <c r="G60" s="24"/>
      <c r="H60" s="16">
        <f t="shared" ref="H60:H104" si="9">D60*G60</f>
        <v>0</v>
      </c>
      <c r="I60" s="12"/>
      <c r="J60" s="15"/>
      <c r="K60" s="15"/>
      <c r="L60" s="11">
        <f t="shared" si="0"/>
        <v>0</v>
      </c>
      <c r="M60" s="32">
        <f t="shared" si="2"/>
        <v>0</v>
      </c>
      <c r="N60" s="31">
        <f t="shared" si="3"/>
        <v>0</v>
      </c>
      <c r="O60" s="29"/>
    </row>
    <row r="61" spans="1:15" x14ac:dyDescent="0.2">
      <c r="A61" s="12"/>
      <c r="B61" s="12"/>
      <c r="C61" s="33"/>
      <c r="D61" s="14"/>
      <c r="E61" s="14"/>
      <c r="F61" s="14"/>
      <c r="G61" s="24"/>
      <c r="H61" s="16">
        <f t="shared" si="8"/>
        <v>0</v>
      </c>
      <c r="I61" s="12"/>
      <c r="J61" s="15"/>
      <c r="K61" s="15"/>
      <c r="L61" s="11">
        <f t="shared" si="0"/>
        <v>0</v>
      </c>
      <c r="M61" s="32">
        <f t="shared" si="2"/>
        <v>0</v>
      </c>
      <c r="N61" s="31">
        <f t="shared" si="3"/>
        <v>0</v>
      </c>
      <c r="O61" s="29"/>
    </row>
    <row r="62" spans="1:15" x14ac:dyDescent="0.2">
      <c r="A62" s="12"/>
      <c r="B62" s="12"/>
      <c r="C62" s="33"/>
      <c r="D62" s="14"/>
      <c r="E62" s="14"/>
      <c r="F62" s="14"/>
      <c r="G62" s="24"/>
      <c r="H62" s="16">
        <f t="shared" si="9"/>
        <v>0</v>
      </c>
      <c r="I62" s="12"/>
      <c r="J62" s="15"/>
      <c r="K62" s="15"/>
      <c r="L62" s="11">
        <f t="shared" si="0"/>
        <v>0</v>
      </c>
      <c r="M62" s="32">
        <f t="shared" si="2"/>
        <v>0</v>
      </c>
      <c r="N62" s="31">
        <f t="shared" si="3"/>
        <v>0</v>
      </c>
      <c r="O62" s="29"/>
    </row>
    <row r="63" spans="1:15" x14ac:dyDescent="0.2">
      <c r="A63" s="12"/>
      <c r="B63" s="12"/>
      <c r="C63" s="33"/>
      <c r="D63" s="14"/>
      <c r="E63" s="14"/>
      <c r="F63" s="14"/>
      <c r="G63" s="24"/>
      <c r="H63" s="16">
        <f t="shared" si="8"/>
        <v>0</v>
      </c>
      <c r="I63" s="12"/>
      <c r="J63" s="15"/>
      <c r="K63" s="15"/>
      <c r="L63" s="11">
        <f t="shared" si="0"/>
        <v>0</v>
      </c>
      <c r="M63" s="32">
        <f t="shared" si="2"/>
        <v>0</v>
      </c>
      <c r="N63" s="31">
        <f t="shared" si="3"/>
        <v>0</v>
      </c>
      <c r="O63" s="29"/>
    </row>
    <row r="64" spans="1:15" x14ac:dyDescent="0.2">
      <c r="A64" s="12"/>
      <c r="B64" s="12"/>
      <c r="C64" s="33"/>
      <c r="D64" s="14"/>
      <c r="E64" s="14"/>
      <c r="F64" s="14"/>
      <c r="G64" s="24"/>
      <c r="H64" s="16">
        <f t="shared" si="9"/>
        <v>0</v>
      </c>
      <c r="I64" s="12"/>
      <c r="J64" s="15"/>
      <c r="K64" s="15"/>
      <c r="L64" s="11">
        <f t="shared" si="0"/>
        <v>0</v>
      </c>
      <c r="M64" s="32">
        <f t="shared" si="2"/>
        <v>0</v>
      </c>
      <c r="N64" s="31">
        <f t="shared" si="3"/>
        <v>0</v>
      </c>
      <c r="O64" s="29"/>
    </row>
    <row r="65" spans="1:15" x14ac:dyDescent="0.2">
      <c r="A65" s="12"/>
      <c r="B65" s="12"/>
      <c r="C65" s="33"/>
      <c r="D65" s="14"/>
      <c r="E65" s="14"/>
      <c r="F65" s="14"/>
      <c r="G65" s="24"/>
      <c r="H65" s="16">
        <f t="shared" si="8"/>
        <v>0</v>
      </c>
      <c r="I65" s="12"/>
      <c r="J65" s="15"/>
      <c r="K65" s="15"/>
      <c r="L65" s="11">
        <f t="shared" si="0"/>
        <v>0</v>
      </c>
      <c r="M65" s="32">
        <f t="shared" si="2"/>
        <v>0</v>
      </c>
      <c r="N65" s="31">
        <f t="shared" si="3"/>
        <v>0</v>
      </c>
      <c r="O65" s="29"/>
    </row>
    <row r="66" spans="1:15" x14ac:dyDescent="0.2">
      <c r="A66" s="12"/>
      <c r="B66" s="12"/>
      <c r="C66" s="33"/>
      <c r="D66" s="14"/>
      <c r="E66" s="14"/>
      <c r="F66" s="14"/>
      <c r="G66" s="24"/>
      <c r="H66" s="16">
        <f t="shared" si="9"/>
        <v>0</v>
      </c>
      <c r="I66" s="12"/>
      <c r="J66" s="15"/>
      <c r="K66" s="15"/>
      <c r="L66" s="11">
        <f t="shared" si="0"/>
        <v>0</v>
      </c>
      <c r="M66" s="32">
        <f t="shared" si="2"/>
        <v>0</v>
      </c>
      <c r="N66" s="31">
        <f t="shared" si="3"/>
        <v>0</v>
      </c>
      <c r="O66" s="29"/>
    </row>
    <row r="67" spans="1:15" x14ac:dyDescent="0.2">
      <c r="A67" s="12"/>
      <c r="B67" s="12"/>
      <c r="C67" s="33"/>
      <c r="D67" s="14"/>
      <c r="E67" s="14"/>
      <c r="F67" s="14"/>
      <c r="G67" s="24"/>
      <c r="H67" s="16">
        <f t="shared" si="8"/>
        <v>0</v>
      </c>
      <c r="I67" s="12"/>
      <c r="J67" s="15"/>
      <c r="K67" s="15"/>
      <c r="L67" s="11">
        <f t="shared" si="0"/>
        <v>0</v>
      </c>
      <c r="M67" s="32">
        <f t="shared" si="2"/>
        <v>0</v>
      </c>
      <c r="N67" s="31">
        <f t="shared" si="3"/>
        <v>0</v>
      </c>
      <c r="O67" s="29"/>
    </row>
    <row r="68" spans="1:15" x14ac:dyDescent="0.2">
      <c r="A68" s="12"/>
      <c r="B68" s="12"/>
      <c r="C68" s="33"/>
      <c r="D68" s="14"/>
      <c r="E68" s="14"/>
      <c r="F68" s="14"/>
      <c r="G68" s="24"/>
      <c r="H68" s="16">
        <f t="shared" si="9"/>
        <v>0</v>
      </c>
      <c r="I68" s="12"/>
      <c r="J68" s="15"/>
      <c r="K68" s="15"/>
      <c r="L68" s="11">
        <f t="shared" si="0"/>
        <v>0</v>
      </c>
      <c r="M68" s="32">
        <f t="shared" si="2"/>
        <v>0</v>
      </c>
      <c r="N68" s="31">
        <f t="shared" si="3"/>
        <v>0</v>
      </c>
      <c r="O68" s="29"/>
    </row>
    <row r="69" spans="1:15" x14ac:dyDescent="0.2">
      <c r="A69" s="12"/>
      <c r="B69" s="12"/>
      <c r="C69" s="33"/>
      <c r="D69" s="14"/>
      <c r="E69" s="14"/>
      <c r="F69" s="14"/>
      <c r="G69" s="24"/>
      <c r="H69" s="16">
        <f t="shared" si="8"/>
        <v>0</v>
      </c>
      <c r="I69" s="12"/>
      <c r="J69" s="15"/>
      <c r="K69" s="15"/>
      <c r="L69" s="11">
        <f t="shared" si="0"/>
        <v>0</v>
      </c>
      <c r="M69" s="32">
        <f t="shared" si="2"/>
        <v>0</v>
      </c>
      <c r="N69" s="31">
        <f t="shared" si="3"/>
        <v>0</v>
      </c>
      <c r="O69" s="29"/>
    </row>
    <row r="70" spans="1:15" x14ac:dyDescent="0.2">
      <c r="A70" s="12"/>
      <c r="B70" s="12"/>
      <c r="C70" s="33"/>
      <c r="D70" s="14"/>
      <c r="E70" s="14"/>
      <c r="F70" s="14"/>
      <c r="G70" s="24"/>
      <c r="H70" s="16">
        <f t="shared" si="9"/>
        <v>0</v>
      </c>
      <c r="I70" s="12"/>
      <c r="J70" s="15"/>
      <c r="K70" s="15"/>
      <c r="L70" s="11">
        <f t="shared" si="0"/>
        <v>0</v>
      </c>
      <c r="M70" s="32">
        <f t="shared" si="2"/>
        <v>0</v>
      </c>
      <c r="N70" s="31">
        <f t="shared" si="3"/>
        <v>0</v>
      </c>
      <c r="O70" s="29"/>
    </row>
    <row r="71" spans="1:15" x14ac:dyDescent="0.2">
      <c r="A71" s="12"/>
      <c r="B71" s="12"/>
      <c r="C71" s="33"/>
      <c r="D71" s="14"/>
      <c r="E71" s="14"/>
      <c r="F71" s="14"/>
      <c r="G71" s="24"/>
      <c r="H71" s="16">
        <f t="shared" si="8"/>
        <v>0</v>
      </c>
      <c r="I71" s="12"/>
      <c r="J71" s="15"/>
      <c r="K71" s="15"/>
      <c r="L71" s="11">
        <f t="shared" si="0"/>
        <v>0</v>
      </c>
      <c r="M71" s="32">
        <f t="shared" si="2"/>
        <v>0</v>
      </c>
      <c r="N71" s="31">
        <f t="shared" si="3"/>
        <v>0</v>
      </c>
      <c r="O71" s="29"/>
    </row>
    <row r="72" spans="1:15" x14ac:dyDescent="0.2">
      <c r="A72" s="12"/>
      <c r="B72" s="12"/>
      <c r="C72" s="33"/>
      <c r="D72" s="14"/>
      <c r="E72" s="14"/>
      <c r="F72" s="14"/>
      <c r="G72" s="24"/>
      <c r="H72" s="16">
        <f t="shared" si="9"/>
        <v>0</v>
      </c>
      <c r="I72" s="12"/>
      <c r="J72" s="15"/>
      <c r="K72" s="15"/>
      <c r="L72" s="11">
        <f t="shared" ref="L72:L105" si="10">IF($I72="RKW in der Gemeinde",($H72*$E$2),IF($I72="mit Verpflegung",($H72*$E$3),IF($I72="RKW außerhalb",($H72*$E$4),0)))</f>
        <v>0</v>
      </c>
      <c r="M72" s="32">
        <f t="shared" si="2"/>
        <v>0</v>
      </c>
      <c r="N72" s="31">
        <f t="shared" si="3"/>
        <v>0</v>
      </c>
      <c r="O72" s="29"/>
    </row>
    <row r="73" spans="1:15" x14ac:dyDescent="0.2">
      <c r="A73" s="12"/>
      <c r="B73" s="12"/>
      <c r="C73" s="33"/>
      <c r="D73" s="14"/>
      <c r="E73" s="14"/>
      <c r="F73" s="14"/>
      <c r="G73" s="24"/>
      <c r="H73" s="16">
        <f t="shared" si="8"/>
        <v>0</v>
      </c>
      <c r="I73" s="12"/>
      <c r="J73" s="15"/>
      <c r="K73" s="15"/>
      <c r="L73" s="11">
        <f t="shared" si="10"/>
        <v>0</v>
      </c>
      <c r="M73" s="32">
        <f t="shared" ref="M73:M105" si="11">IF(J73-K73&gt;=L73,L73,J73-K73)</f>
        <v>0</v>
      </c>
      <c r="N73" s="31">
        <f t="shared" ref="N73:N105" si="12">J73-K73-M73</f>
        <v>0</v>
      </c>
      <c r="O73" s="29"/>
    </row>
    <row r="74" spans="1:15" x14ac:dyDescent="0.2">
      <c r="A74" s="12"/>
      <c r="B74" s="12"/>
      <c r="C74" s="33"/>
      <c r="D74" s="14"/>
      <c r="E74" s="14"/>
      <c r="F74" s="14"/>
      <c r="G74" s="24"/>
      <c r="H74" s="16">
        <f t="shared" si="9"/>
        <v>0</v>
      </c>
      <c r="I74" s="12"/>
      <c r="J74" s="15"/>
      <c r="K74" s="15"/>
      <c r="L74" s="11">
        <f t="shared" si="10"/>
        <v>0</v>
      </c>
      <c r="M74" s="32">
        <f t="shared" si="11"/>
        <v>0</v>
      </c>
      <c r="N74" s="31">
        <f t="shared" si="12"/>
        <v>0</v>
      </c>
      <c r="O74" s="29"/>
    </row>
    <row r="75" spans="1:15" x14ac:dyDescent="0.2">
      <c r="A75" s="12"/>
      <c r="B75" s="12"/>
      <c r="C75" s="33"/>
      <c r="D75" s="14"/>
      <c r="E75" s="14"/>
      <c r="F75" s="14"/>
      <c r="G75" s="24"/>
      <c r="H75" s="16">
        <f t="shared" si="8"/>
        <v>0</v>
      </c>
      <c r="I75" s="12"/>
      <c r="J75" s="15"/>
      <c r="K75" s="15"/>
      <c r="L75" s="11">
        <f t="shared" si="10"/>
        <v>0</v>
      </c>
      <c r="M75" s="32">
        <f t="shared" si="11"/>
        <v>0</v>
      </c>
      <c r="N75" s="31">
        <f t="shared" si="12"/>
        <v>0</v>
      </c>
      <c r="O75" s="29"/>
    </row>
    <row r="76" spans="1:15" x14ac:dyDescent="0.2">
      <c r="A76" s="12"/>
      <c r="B76" s="12"/>
      <c r="C76" s="33"/>
      <c r="D76" s="14"/>
      <c r="E76" s="14"/>
      <c r="F76" s="14"/>
      <c r="G76" s="24"/>
      <c r="H76" s="16">
        <f t="shared" si="9"/>
        <v>0</v>
      </c>
      <c r="I76" s="12"/>
      <c r="J76" s="15"/>
      <c r="K76" s="15"/>
      <c r="L76" s="11">
        <f t="shared" si="10"/>
        <v>0</v>
      </c>
      <c r="M76" s="32">
        <f t="shared" si="11"/>
        <v>0</v>
      </c>
      <c r="N76" s="31">
        <f t="shared" si="12"/>
        <v>0</v>
      </c>
      <c r="O76" s="29"/>
    </row>
    <row r="77" spans="1:15" x14ac:dyDescent="0.2">
      <c r="A77" s="12"/>
      <c r="B77" s="12"/>
      <c r="C77" s="33"/>
      <c r="D77" s="14"/>
      <c r="E77" s="14"/>
      <c r="F77" s="14"/>
      <c r="G77" s="24"/>
      <c r="H77" s="16">
        <f t="shared" si="8"/>
        <v>0</v>
      </c>
      <c r="I77" s="12"/>
      <c r="J77" s="15"/>
      <c r="K77" s="15"/>
      <c r="L77" s="11">
        <f t="shared" si="10"/>
        <v>0</v>
      </c>
      <c r="M77" s="32">
        <f t="shared" si="11"/>
        <v>0</v>
      </c>
      <c r="N77" s="31">
        <f t="shared" si="12"/>
        <v>0</v>
      </c>
      <c r="O77" s="29"/>
    </row>
    <row r="78" spans="1:15" x14ac:dyDescent="0.2">
      <c r="A78" s="12"/>
      <c r="B78" s="12"/>
      <c r="C78" s="33"/>
      <c r="D78" s="14"/>
      <c r="E78" s="14"/>
      <c r="F78" s="14"/>
      <c r="G78" s="24"/>
      <c r="H78" s="16">
        <f t="shared" si="9"/>
        <v>0</v>
      </c>
      <c r="I78" s="12"/>
      <c r="J78" s="15"/>
      <c r="K78" s="15"/>
      <c r="L78" s="11">
        <f t="shared" si="10"/>
        <v>0</v>
      </c>
      <c r="M78" s="32">
        <f t="shared" si="11"/>
        <v>0</v>
      </c>
      <c r="N78" s="31">
        <f t="shared" si="12"/>
        <v>0</v>
      </c>
      <c r="O78" s="29"/>
    </row>
    <row r="79" spans="1:15" x14ac:dyDescent="0.2">
      <c r="A79" s="12"/>
      <c r="B79" s="12"/>
      <c r="C79" s="33"/>
      <c r="D79" s="14"/>
      <c r="E79" s="14"/>
      <c r="F79" s="14"/>
      <c r="G79" s="24"/>
      <c r="H79" s="16">
        <f t="shared" si="8"/>
        <v>0</v>
      </c>
      <c r="I79" s="12"/>
      <c r="J79" s="15"/>
      <c r="K79" s="15"/>
      <c r="L79" s="11">
        <f t="shared" si="10"/>
        <v>0</v>
      </c>
      <c r="M79" s="32">
        <f t="shared" si="11"/>
        <v>0</v>
      </c>
      <c r="N79" s="31">
        <f t="shared" si="12"/>
        <v>0</v>
      </c>
      <c r="O79" s="29"/>
    </row>
    <row r="80" spans="1:15" x14ac:dyDescent="0.2">
      <c r="A80" s="12"/>
      <c r="B80" s="12"/>
      <c r="C80" s="33"/>
      <c r="D80" s="14"/>
      <c r="E80" s="14"/>
      <c r="F80" s="14"/>
      <c r="G80" s="24"/>
      <c r="H80" s="16">
        <f t="shared" si="9"/>
        <v>0</v>
      </c>
      <c r="I80" s="12"/>
      <c r="J80" s="15"/>
      <c r="K80" s="15"/>
      <c r="L80" s="11">
        <f t="shared" si="10"/>
        <v>0</v>
      </c>
      <c r="M80" s="32">
        <f t="shared" si="11"/>
        <v>0</v>
      </c>
      <c r="N80" s="31">
        <f t="shared" si="12"/>
        <v>0</v>
      </c>
      <c r="O80" s="29"/>
    </row>
    <row r="81" spans="1:15" x14ac:dyDescent="0.2">
      <c r="A81" s="12"/>
      <c r="B81" s="12"/>
      <c r="C81" s="33"/>
      <c r="D81" s="14"/>
      <c r="E81" s="14"/>
      <c r="F81" s="14"/>
      <c r="G81" s="24"/>
      <c r="H81" s="16">
        <f t="shared" si="8"/>
        <v>0</v>
      </c>
      <c r="I81" s="12"/>
      <c r="J81" s="15"/>
      <c r="K81" s="15"/>
      <c r="L81" s="11">
        <f t="shared" si="10"/>
        <v>0</v>
      </c>
      <c r="M81" s="32">
        <f t="shared" si="11"/>
        <v>0</v>
      </c>
      <c r="N81" s="31">
        <f t="shared" si="12"/>
        <v>0</v>
      </c>
      <c r="O81" s="29"/>
    </row>
    <row r="82" spans="1:15" x14ac:dyDescent="0.2">
      <c r="A82" s="12"/>
      <c r="B82" s="12"/>
      <c r="C82" s="33"/>
      <c r="D82" s="14"/>
      <c r="E82" s="14"/>
      <c r="F82" s="14"/>
      <c r="G82" s="24"/>
      <c r="H82" s="16">
        <f t="shared" si="9"/>
        <v>0</v>
      </c>
      <c r="I82" s="12"/>
      <c r="J82" s="15"/>
      <c r="K82" s="15"/>
      <c r="L82" s="11">
        <f t="shared" si="10"/>
        <v>0</v>
      </c>
      <c r="M82" s="32">
        <f t="shared" si="11"/>
        <v>0</v>
      </c>
      <c r="N82" s="31">
        <f t="shared" si="12"/>
        <v>0</v>
      </c>
      <c r="O82" s="29"/>
    </row>
    <row r="83" spans="1:15" x14ac:dyDescent="0.2">
      <c r="A83" s="12"/>
      <c r="B83" s="12"/>
      <c r="C83" s="33"/>
      <c r="D83" s="14"/>
      <c r="E83" s="14"/>
      <c r="F83" s="14"/>
      <c r="G83" s="24"/>
      <c r="H83" s="16">
        <f t="shared" si="8"/>
        <v>0</v>
      </c>
      <c r="I83" s="12"/>
      <c r="J83" s="15"/>
      <c r="K83" s="15"/>
      <c r="L83" s="11">
        <f t="shared" si="10"/>
        <v>0</v>
      </c>
      <c r="M83" s="32">
        <f t="shared" si="11"/>
        <v>0</v>
      </c>
      <c r="N83" s="31">
        <f t="shared" si="12"/>
        <v>0</v>
      </c>
      <c r="O83" s="29"/>
    </row>
    <row r="84" spans="1:15" x14ac:dyDescent="0.2">
      <c r="A84" s="12"/>
      <c r="B84" s="12"/>
      <c r="C84" s="33"/>
      <c r="D84" s="14"/>
      <c r="E84" s="14"/>
      <c r="F84" s="14"/>
      <c r="G84" s="24"/>
      <c r="H84" s="16">
        <f t="shared" si="9"/>
        <v>0</v>
      </c>
      <c r="I84" s="12"/>
      <c r="J84" s="15"/>
      <c r="K84" s="15"/>
      <c r="L84" s="11">
        <f t="shared" si="10"/>
        <v>0</v>
      </c>
      <c r="M84" s="32">
        <f t="shared" si="11"/>
        <v>0</v>
      </c>
      <c r="N84" s="31">
        <f t="shared" si="12"/>
        <v>0</v>
      </c>
      <c r="O84" s="29"/>
    </row>
    <row r="85" spans="1:15" x14ac:dyDescent="0.2">
      <c r="A85" s="12"/>
      <c r="B85" s="12"/>
      <c r="C85" s="33"/>
      <c r="D85" s="14"/>
      <c r="E85" s="14"/>
      <c r="F85" s="14"/>
      <c r="G85" s="24"/>
      <c r="H85" s="16">
        <f t="shared" si="8"/>
        <v>0</v>
      </c>
      <c r="I85" s="12"/>
      <c r="J85" s="15"/>
      <c r="K85" s="15"/>
      <c r="L85" s="11">
        <f t="shared" si="10"/>
        <v>0</v>
      </c>
      <c r="M85" s="32">
        <f t="shared" si="11"/>
        <v>0</v>
      </c>
      <c r="N85" s="31">
        <f t="shared" si="12"/>
        <v>0</v>
      </c>
      <c r="O85" s="29"/>
    </row>
    <row r="86" spans="1:15" x14ac:dyDescent="0.2">
      <c r="A86" s="12"/>
      <c r="B86" s="12"/>
      <c r="C86" s="33"/>
      <c r="D86" s="14"/>
      <c r="E86" s="14"/>
      <c r="F86" s="14"/>
      <c r="G86" s="24"/>
      <c r="H86" s="16">
        <f t="shared" si="9"/>
        <v>0</v>
      </c>
      <c r="I86" s="12"/>
      <c r="J86" s="15"/>
      <c r="K86" s="15"/>
      <c r="L86" s="11">
        <f t="shared" si="10"/>
        <v>0</v>
      </c>
      <c r="M86" s="32">
        <f t="shared" si="11"/>
        <v>0</v>
      </c>
      <c r="N86" s="31">
        <f t="shared" si="12"/>
        <v>0</v>
      </c>
      <c r="O86" s="29"/>
    </row>
    <row r="87" spans="1:15" x14ac:dyDescent="0.2">
      <c r="A87" s="12"/>
      <c r="B87" s="12"/>
      <c r="C87" s="33"/>
      <c r="D87" s="14"/>
      <c r="E87" s="14"/>
      <c r="F87" s="14"/>
      <c r="G87" s="24"/>
      <c r="H87" s="16">
        <f t="shared" si="8"/>
        <v>0</v>
      </c>
      <c r="I87" s="12"/>
      <c r="J87" s="15"/>
      <c r="K87" s="15"/>
      <c r="L87" s="11">
        <f t="shared" si="10"/>
        <v>0</v>
      </c>
      <c r="M87" s="32">
        <f t="shared" si="11"/>
        <v>0</v>
      </c>
      <c r="N87" s="31">
        <f t="shared" si="12"/>
        <v>0</v>
      </c>
      <c r="O87" s="29"/>
    </row>
    <row r="88" spans="1:15" x14ac:dyDescent="0.2">
      <c r="A88" s="12"/>
      <c r="B88" s="12"/>
      <c r="C88" s="33"/>
      <c r="D88" s="14"/>
      <c r="E88" s="14"/>
      <c r="F88" s="14"/>
      <c r="G88" s="24"/>
      <c r="H88" s="16">
        <f t="shared" si="9"/>
        <v>0</v>
      </c>
      <c r="I88" s="12"/>
      <c r="J88" s="15"/>
      <c r="K88" s="15"/>
      <c r="L88" s="11">
        <f t="shared" si="10"/>
        <v>0</v>
      </c>
      <c r="M88" s="32">
        <f t="shared" si="11"/>
        <v>0</v>
      </c>
      <c r="N88" s="31">
        <f t="shared" si="12"/>
        <v>0</v>
      </c>
      <c r="O88" s="29"/>
    </row>
    <row r="89" spans="1:15" x14ac:dyDescent="0.2">
      <c r="A89" s="12"/>
      <c r="B89" s="12"/>
      <c r="C89" s="33"/>
      <c r="D89" s="14"/>
      <c r="E89" s="14"/>
      <c r="F89" s="14"/>
      <c r="G89" s="24"/>
      <c r="H89" s="16">
        <f t="shared" si="8"/>
        <v>0</v>
      </c>
      <c r="I89" s="12"/>
      <c r="J89" s="15"/>
      <c r="K89" s="15"/>
      <c r="L89" s="11">
        <f t="shared" si="10"/>
        <v>0</v>
      </c>
      <c r="M89" s="32">
        <f t="shared" si="11"/>
        <v>0</v>
      </c>
      <c r="N89" s="31">
        <f t="shared" si="12"/>
        <v>0</v>
      </c>
      <c r="O89" s="29"/>
    </row>
    <row r="90" spans="1:15" x14ac:dyDescent="0.2">
      <c r="A90" s="12"/>
      <c r="B90" s="12"/>
      <c r="C90" s="33"/>
      <c r="D90" s="14"/>
      <c r="E90" s="14"/>
      <c r="F90" s="14"/>
      <c r="G90" s="24"/>
      <c r="H90" s="16">
        <f t="shared" si="9"/>
        <v>0</v>
      </c>
      <c r="I90" s="12"/>
      <c r="J90" s="15"/>
      <c r="K90" s="15"/>
      <c r="L90" s="11">
        <f t="shared" si="10"/>
        <v>0</v>
      </c>
      <c r="M90" s="32">
        <f t="shared" si="11"/>
        <v>0</v>
      </c>
      <c r="N90" s="31">
        <f t="shared" si="12"/>
        <v>0</v>
      </c>
      <c r="O90" s="29"/>
    </row>
    <row r="91" spans="1:15" x14ac:dyDescent="0.2">
      <c r="A91" s="12"/>
      <c r="B91" s="12"/>
      <c r="C91" s="33"/>
      <c r="D91" s="14"/>
      <c r="E91" s="14"/>
      <c r="F91" s="14"/>
      <c r="G91" s="24"/>
      <c r="H91" s="16">
        <f t="shared" si="8"/>
        <v>0</v>
      </c>
      <c r="I91" s="12"/>
      <c r="J91" s="15"/>
      <c r="K91" s="15"/>
      <c r="L91" s="11">
        <f t="shared" si="10"/>
        <v>0</v>
      </c>
      <c r="M91" s="32">
        <f t="shared" si="11"/>
        <v>0</v>
      </c>
      <c r="N91" s="31">
        <f t="shared" si="12"/>
        <v>0</v>
      </c>
      <c r="O91" s="29"/>
    </row>
    <row r="92" spans="1:15" x14ac:dyDescent="0.2">
      <c r="A92" s="12"/>
      <c r="B92" s="12"/>
      <c r="C92" s="33"/>
      <c r="D92" s="14"/>
      <c r="E92" s="14"/>
      <c r="F92" s="14"/>
      <c r="G92" s="24"/>
      <c r="H92" s="16">
        <f t="shared" si="9"/>
        <v>0</v>
      </c>
      <c r="I92" s="12"/>
      <c r="J92" s="15"/>
      <c r="K92" s="15"/>
      <c r="L92" s="11">
        <f t="shared" si="10"/>
        <v>0</v>
      </c>
      <c r="M92" s="32">
        <f t="shared" si="11"/>
        <v>0</v>
      </c>
      <c r="N92" s="31">
        <f t="shared" si="12"/>
        <v>0</v>
      </c>
      <c r="O92" s="29"/>
    </row>
    <row r="93" spans="1:15" x14ac:dyDescent="0.2">
      <c r="A93" s="12"/>
      <c r="B93" s="12"/>
      <c r="C93" s="33"/>
      <c r="D93" s="14"/>
      <c r="E93" s="14"/>
      <c r="F93" s="14"/>
      <c r="G93" s="24"/>
      <c r="H93" s="16">
        <f t="shared" si="8"/>
        <v>0</v>
      </c>
      <c r="I93" s="12"/>
      <c r="J93" s="15"/>
      <c r="K93" s="15"/>
      <c r="L93" s="11">
        <f t="shared" si="10"/>
        <v>0</v>
      </c>
      <c r="M93" s="32">
        <f t="shared" si="11"/>
        <v>0</v>
      </c>
      <c r="N93" s="31">
        <f t="shared" si="12"/>
        <v>0</v>
      </c>
      <c r="O93" s="29"/>
    </row>
    <row r="94" spans="1:15" x14ac:dyDescent="0.2">
      <c r="A94" s="12"/>
      <c r="B94" s="12"/>
      <c r="C94" s="33"/>
      <c r="D94" s="14"/>
      <c r="E94" s="14"/>
      <c r="F94" s="14"/>
      <c r="G94" s="24"/>
      <c r="H94" s="16">
        <f t="shared" si="9"/>
        <v>0</v>
      </c>
      <c r="I94" s="12"/>
      <c r="J94" s="15"/>
      <c r="K94" s="15"/>
      <c r="L94" s="11">
        <f t="shared" si="10"/>
        <v>0</v>
      </c>
      <c r="M94" s="32">
        <f t="shared" si="11"/>
        <v>0</v>
      </c>
      <c r="N94" s="31">
        <f t="shared" si="12"/>
        <v>0</v>
      </c>
      <c r="O94" s="29"/>
    </row>
    <row r="95" spans="1:15" x14ac:dyDescent="0.2">
      <c r="A95" s="12"/>
      <c r="B95" s="12"/>
      <c r="C95" s="33"/>
      <c r="D95" s="14"/>
      <c r="E95" s="14"/>
      <c r="F95" s="14"/>
      <c r="G95" s="24"/>
      <c r="H95" s="16">
        <f t="shared" si="8"/>
        <v>0</v>
      </c>
      <c r="I95" s="12"/>
      <c r="J95" s="15"/>
      <c r="K95" s="15"/>
      <c r="L95" s="11">
        <f t="shared" si="10"/>
        <v>0</v>
      </c>
      <c r="M95" s="32">
        <f t="shared" si="11"/>
        <v>0</v>
      </c>
      <c r="N95" s="31">
        <f t="shared" si="12"/>
        <v>0</v>
      </c>
      <c r="O95" s="29"/>
    </row>
    <row r="96" spans="1:15" x14ac:dyDescent="0.2">
      <c r="A96" s="12"/>
      <c r="B96" s="12"/>
      <c r="C96" s="33"/>
      <c r="D96" s="14"/>
      <c r="E96" s="14"/>
      <c r="F96" s="14"/>
      <c r="G96" s="24"/>
      <c r="H96" s="16">
        <f t="shared" si="9"/>
        <v>0</v>
      </c>
      <c r="I96" s="12"/>
      <c r="J96" s="15"/>
      <c r="K96" s="15"/>
      <c r="L96" s="11">
        <f t="shared" si="10"/>
        <v>0</v>
      </c>
      <c r="M96" s="32">
        <f t="shared" si="11"/>
        <v>0</v>
      </c>
      <c r="N96" s="31">
        <f t="shared" si="12"/>
        <v>0</v>
      </c>
      <c r="O96" s="29"/>
    </row>
    <row r="97" spans="1:15" x14ac:dyDescent="0.2">
      <c r="A97" s="12"/>
      <c r="B97" s="12"/>
      <c r="C97" s="33"/>
      <c r="D97" s="14"/>
      <c r="E97" s="14"/>
      <c r="F97" s="14"/>
      <c r="G97" s="24"/>
      <c r="H97" s="16">
        <f t="shared" si="8"/>
        <v>0</v>
      </c>
      <c r="I97" s="12"/>
      <c r="J97" s="15"/>
      <c r="K97" s="15"/>
      <c r="L97" s="11">
        <f t="shared" si="10"/>
        <v>0</v>
      </c>
      <c r="M97" s="32">
        <f t="shared" si="11"/>
        <v>0</v>
      </c>
      <c r="N97" s="31">
        <f t="shared" si="12"/>
        <v>0</v>
      </c>
      <c r="O97" s="29"/>
    </row>
    <row r="98" spans="1:15" x14ac:dyDescent="0.2">
      <c r="A98" s="12"/>
      <c r="B98" s="12"/>
      <c r="C98" s="33"/>
      <c r="D98" s="14"/>
      <c r="E98" s="14"/>
      <c r="F98" s="14"/>
      <c r="G98" s="24"/>
      <c r="H98" s="16">
        <f t="shared" si="9"/>
        <v>0</v>
      </c>
      <c r="I98" s="12"/>
      <c r="J98" s="15"/>
      <c r="K98" s="15"/>
      <c r="L98" s="11">
        <f t="shared" si="10"/>
        <v>0</v>
      </c>
      <c r="M98" s="32">
        <f t="shared" si="11"/>
        <v>0</v>
      </c>
      <c r="N98" s="31">
        <f t="shared" si="12"/>
        <v>0</v>
      </c>
      <c r="O98" s="29"/>
    </row>
    <row r="99" spans="1:15" x14ac:dyDescent="0.2">
      <c r="A99" s="12"/>
      <c r="B99" s="12"/>
      <c r="C99" s="33"/>
      <c r="D99" s="14"/>
      <c r="E99" s="14"/>
      <c r="F99" s="14"/>
      <c r="G99" s="24"/>
      <c r="H99" s="16">
        <f t="shared" si="8"/>
        <v>0</v>
      </c>
      <c r="I99" s="12"/>
      <c r="J99" s="15"/>
      <c r="K99" s="15"/>
      <c r="L99" s="11">
        <f t="shared" si="10"/>
        <v>0</v>
      </c>
      <c r="M99" s="32">
        <f t="shared" si="11"/>
        <v>0</v>
      </c>
      <c r="N99" s="31">
        <f t="shared" si="12"/>
        <v>0</v>
      </c>
      <c r="O99" s="29"/>
    </row>
    <row r="100" spans="1:15" x14ac:dyDescent="0.2">
      <c r="A100" s="12"/>
      <c r="B100" s="12"/>
      <c r="C100" s="33"/>
      <c r="D100" s="14"/>
      <c r="E100" s="14"/>
      <c r="F100" s="14"/>
      <c r="G100" s="24"/>
      <c r="H100" s="16">
        <f t="shared" si="9"/>
        <v>0</v>
      </c>
      <c r="I100" s="12"/>
      <c r="J100" s="15"/>
      <c r="K100" s="15"/>
      <c r="L100" s="11">
        <f t="shared" si="10"/>
        <v>0</v>
      </c>
      <c r="M100" s="32">
        <f t="shared" si="11"/>
        <v>0</v>
      </c>
      <c r="N100" s="31">
        <f t="shared" si="12"/>
        <v>0</v>
      </c>
      <c r="O100" s="29"/>
    </row>
    <row r="101" spans="1:15" x14ac:dyDescent="0.2">
      <c r="A101" s="12"/>
      <c r="B101" s="12"/>
      <c r="C101" s="33"/>
      <c r="D101" s="14"/>
      <c r="E101" s="14"/>
      <c r="F101" s="14"/>
      <c r="G101" s="24"/>
      <c r="H101" s="16">
        <f t="shared" si="8"/>
        <v>0</v>
      </c>
      <c r="I101" s="12"/>
      <c r="J101" s="15"/>
      <c r="K101" s="15"/>
      <c r="L101" s="11">
        <f t="shared" si="10"/>
        <v>0</v>
      </c>
      <c r="M101" s="32">
        <f t="shared" si="11"/>
        <v>0</v>
      </c>
      <c r="N101" s="31">
        <f t="shared" si="12"/>
        <v>0</v>
      </c>
      <c r="O101" s="29"/>
    </row>
    <row r="102" spans="1:15" x14ac:dyDescent="0.2">
      <c r="A102" s="12"/>
      <c r="B102" s="12"/>
      <c r="C102" s="33"/>
      <c r="D102" s="14"/>
      <c r="E102" s="14"/>
      <c r="F102" s="14"/>
      <c r="G102" s="24"/>
      <c r="H102" s="16">
        <f t="shared" si="9"/>
        <v>0</v>
      </c>
      <c r="I102" s="12"/>
      <c r="J102" s="15"/>
      <c r="K102" s="15"/>
      <c r="L102" s="11">
        <f t="shared" si="10"/>
        <v>0</v>
      </c>
      <c r="M102" s="32">
        <f t="shared" si="11"/>
        <v>0</v>
      </c>
      <c r="N102" s="31">
        <f t="shared" si="12"/>
        <v>0</v>
      </c>
      <c r="O102" s="29"/>
    </row>
    <row r="103" spans="1:15" x14ac:dyDescent="0.2">
      <c r="A103" s="12"/>
      <c r="B103" s="12"/>
      <c r="C103" s="33"/>
      <c r="D103" s="14"/>
      <c r="E103" s="14"/>
      <c r="F103" s="14"/>
      <c r="G103" s="24"/>
      <c r="H103" s="16">
        <f t="shared" si="8"/>
        <v>0</v>
      </c>
      <c r="I103" s="12"/>
      <c r="J103" s="15"/>
      <c r="K103" s="15"/>
      <c r="L103" s="11">
        <f t="shared" si="10"/>
        <v>0</v>
      </c>
      <c r="M103" s="32">
        <f t="shared" si="11"/>
        <v>0</v>
      </c>
      <c r="N103" s="31">
        <f t="shared" si="12"/>
        <v>0</v>
      </c>
      <c r="O103" s="29"/>
    </row>
    <row r="104" spans="1:15" x14ac:dyDescent="0.2">
      <c r="A104" s="12"/>
      <c r="B104" s="12"/>
      <c r="C104" s="33"/>
      <c r="D104" s="14"/>
      <c r="E104" s="14"/>
      <c r="F104" s="14"/>
      <c r="G104" s="24"/>
      <c r="H104" s="16">
        <f t="shared" si="9"/>
        <v>0</v>
      </c>
      <c r="I104" s="12"/>
      <c r="J104" s="15"/>
      <c r="K104" s="15"/>
      <c r="L104" s="11">
        <f t="shared" si="10"/>
        <v>0</v>
      </c>
      <c r="M104" s="32">
        <f t="shared" si="11"/>
        <v>0</v>
      </c>
      <c r="N104" s="31">
        <f t="shared" si="12"/>
        <v>0</v>
      </c>
      <c r="O104" s="29"/>
    </row>
    <row r="105" spans="1:15" x14ac:dyDescent="0.2">
      <c r="A105" s="12"/>
      <c r="B105" s="12"/>
      <c r="C105" s="34"/>
      <c r="D105" s="35"/>
      <c r="E105" s="35"/>
      <c r="F105" s="35"/>
      <c r="G105" s="36"/>
      <c r="H105" s="37">
        <f t="shared" si="8"/>
        <v>0</v>
      </c>
      <c r="I105" s="44"/>
      <c r="J105" s="38"/>
      <c r="K105" s="38"/>
      <c r="L105" s="39">
        <f t="shared" si="10"/>
        <v>0</v>
      </c>
      <c r="M105" s="45">
        <f t="shared" si="11"/>
        <v>0</v>
      </c>
      <c r="N105" s="46">
        <f t="shared" si="12"/>
        <v>0</v>
      </c>
      <c r="O105" s="47"/>
    </row>
    <row r="106" spans="1:15" x14ac:dyDescent="0.2">
      <c r="D106" s="21"/>
      <c r="E106" s="21"/>
      <c r="F106" s="21"/>
      <c r="G106" s="75"/>
      <c r="H106" s="21"/>
      <c r="J106" s="3"/>
      <c r="K106" s="3"/>
      <c r="L106" s="22"/>
      <c r="M106" s="22"/>
      <c r="N106" s="22"/>
      <c r="O106" s="3"/>
    </row>
    <row r="107" spans="1:15" ht="13.5" thickBot="1" x14ac:dyDescent="0.25">
      <c r="G107" s="23">
        <f>SUM(G8:G105)</f>
        <v>0</v>
      </c>
      <c r="H107" s="18">
        <f>SUM(H8:H105)</f>
        <v>0</v>
      </c>
      <c r="J107" s="76"/>
      <c r="K107" s="76"/>
      <c r="L107" s="76"/>
      <c r="M107" s="76"/>
      <c r="N107" s="17"/>
      <c r="O107" s="17"/>
    </row>
    <row r="108" spans="1:15" ht="28.5" customHeight="1" thickBot="1" x14ac:dyDescent="0.25">
      <c r="A108" s="128" t="s">
        <v>23</v>
      </c>
      <c r="B108" s="128"/>
      <c r="C108" s="128" t="s">
        <v>27</v>
      </c>
      <c r="D108" s="128" t="s">
        <v>32</v>
      </c>
      <c r="E108" s="128" t="s">
        <v>33</v>
      </c>
      <c r="F108" s="114" t="s">
        <v>28</v>
      </c>
      <c r="G108" s="116" t="s">
        <v>50</v>
      </c>
      <c r="H108" s="130"/>
      <c r="J108" s="128" t="s">
        <v>26</v>
      </c>
      <c r="K108" s="128" t="s">
        <v>46</v>
      </c>
      <c r="L108" s="128" t="s">
        <v>24</v>
      </c>
      <c r="M108" s="114" t="s">
        <v>41</v>
      </c>
      <c r="N108" s="116" t="s">
        <v>5</v>
      </c>
      <c r="O108" s="117"/>
    </row>
    <row r="109" spans="1:15" ht="12.75" customHeight="1" x14ac:dyDescent="0.2">
      <c r="A109" s="129"/>
      <c r="B109" s="129"/>
      <c r="C109" s="129"/>
      <c r="D109" s="129"/>
      <c r="E109" s="129"/>
      <c r="F109" s="115"/>
      <c r="G109" s="77" t="s">
        <v>51</v>
      </c>
      <c r="H109" s="78" t="s">
        <v>52</v>
      </c>
      <c r="I109" s="79"/>
      <c r="J109" s="129"/>
      <c r="K109" s="129"/>
      <c r="L109" s="129"/>
      <c r="M109" s="115"/>
      <c r="N109" s="80" t="s">
        <v>51</v>
      </c>
      <c r="O109" s="81" t="s">
        <v>52</v>
      </c>
    </row>
    <row r="110" spans="1:15" x14ac:dyDescent="0.2">
      <c r="A110" s="106">
        <f>SUM($D8:$D105)</f>
        <v>0</v>
      </c>
      <c r="B110" s="107"/>
      <c r="C110" s="50">
        <f>SUM($E8:$E105)</f>
        <v>0</v>
      </c>
      <c r="D110" s="50">
        <f>SUM($F8:$F105)</f>
        <v>0</v>
      </c>
      <c r="E110" s="49">
        <f>IF($G107&gt;0,$G107/$C3,0)</f>
        <v>0</v>
      </c>
      <c r="F110" s="48">
        <f>IF($H107&gt;0,$H107/$C3,0)</f>
        <v>0</v>
      </c>
      <c r="G110" s="89" t="s">
        <v>20</v>
      </c>
      <c r="H110" s="90"/>
      <c r="I110" s="52"/>
      <c r="J110" s="26">
        <f>SUM($J8:$J105)</f>
        <v>0</v>
      </c>
      <c r="K110" s="26">
        <f>SUM($K8:$K105)</f>
        <v>0</v>
      </c>
      <c r="L110" s="26">
        <f>SUM($M8:$M105)</f>
        <v>0</v>
      </c>
      <c r="M110" s="51">
        <f>SUM($N8:$N105)</f>
        <v>0</v>
      </c>
      <c r="N110" s="102" t="s">
        <v>3</v>
      </c>
      <c r="O110" s="103"/>
    </row>
    <row r="111" spans="1:15" x14ac:dyDescent="0.2">
      <c r="A111" s="111">
        <f>C111+D111</f>
        <v>0</v>
      </c>
      <c r="B111" s="112"/>
      <c r="C111" s="20">
        <f>IF($C$110&gt;0,$C$110/$A$110,0)</f>
        <v>0</v>
      </c>
      <c r="D111" s="20">
        <f>IF($D$110&gt;0,$D$110/$A$110,0)</f>
        <v>0</v>
      </c>
      <c r="E111" s="113" t="s">
        <v>30</v>
      </c>
      <c r="F111" s="113"/>
      <c r="G111" s="53">
        <f>COUNTIF($I8:$I105,"RKW in der Gemeinde")</f>
        <v>0</v>
      </c>
      <c r="H111" s="54">
        <f>IF($C$3&gt;0,($G111/$C$3),0)</f>
        <v>0</v>
      </c>
      <c r="M111" s="82"/>
      <c r="N111" s="53">
        <f>COUNTIF($O$8:$O$105,"Großstadt")</f>
        <v>0</v>
      </c>
      <c r="O111" s="54">
        <f>IF($C$3&gt;0,($N$111/$C$3),0)</f>
        <v>0</v>
      </c>
    </row>
    <row r="112" spans="1:15" ht="13.5" thickBot="1" x14ac:dyDescent="0.25">
      <c r="A112" s="110"/>
      <c r="B112" s="110"/>
      <c r="D112" s="79"/>
      <c r="E112" s="124">
        <f>IF($A110&gt;0,$A110/$E110,)</f>
        <v>0</v>
      </c>
      <c r="F112" s="125"/>
      <c r="G112" s="108" t="s">
        <v>22</v>
      </c>
      <c r="H112" s="109"/>
      <c r="M112" s="3"/>
      <c r="N112" s="102" t="s">
        <v>1</v>
      </c>
      <c r="O112" s="103"/>
    </row>
    <row r="113" spans="1:15" ht="12.75" customHeight="1" x14ac:dyDescent="0.2">
      <c r="A113" s="120" t="s">
        <v>7</v>
      </c>
      <c r="B113" s="121"/>
      <c r="C113" s="63">
        <f>$C$4</f>
        <v>0</v>
      </c>
      <c r="D113" s="83"/>
      <c r="E113" s="83"/>
      <c r="G113" s="55">
        <f>COUNTIF($I$8:$I$105,"mit Verpflegung")</f>
        <v>0</v>
      </c>
      <c r="H113" s="56">
        <f>IF($C$3&gt;0,($G113/$C$3),0)</f>
        <v>0</v>
      </c>
      <c r="I113" s="84"/>
      <c r="J113" s="84"/>
      <c r="L113" s="126" t="s">
        <v>39</v>
      </c>
      <c r="N113" s="59">
        <f>COUNTIF($O$8:$O$105,"Stadt")</f>
        <v>0</v>
      </c>
      <c r="O113" s="60">
        <f>IF($C$3&gt;0,($N$113/$C$3),0)</f>
        <v>0</v>
      </c>
    </row>
    <row r="114" spans="1:15" ht="15" customHeight="1" x14ac:dyDescent="0.2">
      <c r="A114" s="118" t="s">
        <v>40</v>
      </c>
      <c r="B114" s="119"/>
      <c r="C114" s="64">
        <f>$L$110</f>
        <v>0</v>
      </c>
      <c r="D114" s="28"/>
      <c r="E114" s="96" t="s">
        <v>34</v>
      </c>
      <c r="F114" s="97"/>
      <c r="G114" s="89" t="s">
        <v>21</v>
      </c>
      <c r="H114" s="90"/>
      <c r="I114" s="85"/>
      <c r="L114" s="127"/>
      <c r="N114" s="100" t="s">
        <v>4</v>
      </c>
      <c r="O114" s="101"/>
    </row>
    <row r="115" spans="1:15" ht="13.5" customHeight="1" thickBot="1" x14ac:dyDescent="0.25">
      <c r="A115" s="122" t="s">
        <v>6</v>
      </c>
      <c r="B115" s="123"/>
      <c r="C115" s="65">
        <f>IF(C113&gt;=C114,C113-C114,0)</f>
        <v>0</v>
      </c>
      <c r="E115" s="104">
        <f>'Jahresziel-Fazit'!$C$5</f>
        <v>0</v>
      </c>
      <c r="F115" s="105"/>
      <c r="G115" s="57">
        <f>COUNTIF($I$8:$I$105,"RKW außerhalb")</f>
        <v>0</v>
      </c>
      <c r="H115" s="58">
        <f>IF($C3&gt;0,($G115/$C3),0)</f>
        <v>0</v>
      </c>
      <c r="I115" s="4"/>
      <c r="J115" s="86"/>
      <c r="K115" s="86"/>
      <c r="L115" s="66">
        <f>IF($A$110&gt;0,$L$110/$A$110,0)</f>
        <v>0</v>
      </c>
      <c r="N115" s="61">
        <f>COUNTIF($O$8:$O$105,"ländliche Region")</f>
        <v>0</v>
      </c>
      <c r="O115" s="62">
        <f>IF($C$3&gt;0,($N$115/$C$3),0)</f>
        <v>0</v>
      </c>
    </row>
    <row r="116" spans="1:15" ht="15" customHeight="1" x14ac:dyDescent="0.2">
      <c r="G116" s="98" t="str">
        <f>IF(SUM(G111:G115)=$C$3,"","Abweichung zwischen Gesamtzahl RKW &amp; Anzahl Zuschusstyp!")</f>
        <v/>
      </c>
      <c r="H116" s="98"/>
      <c r="J116" s="27"/>
      <c r="K116" s="27"/>
      <c r="M116" s="10"/>
      <c r="N116" s="99" t="str">
        <f>IF(SUM(N111:N115)=$C$3,"","Abweichung zwischen Gesamtzahl RKW &amp; Anzahl Region!")</f>
        <v/>
      </c>
      <c r="O116" s="99"/>
    </row>
    <row r="117" spans="1:15" ht="15" customHeight="1" x14ac:dyDescent="0.2">
      <c r="D117" s="10"/>
      <c r="G117" s="99"/>
      <c r="H117" s="99"/>
      <c r="J117" s="27"/>
      <c r="K117" s="27"/>
      <c r="M117" s="10"/>
      <c r="N117" s="99"/>
      <c r="O117" s="99"/>
    </row>
    <row r="118" spans="1:15" x14ac:dyDescent="0.2">
      <c r="J118" s="4"/>
      <c r="K118" s="4"/>
    </row>
    <row r="121" spans="1:15" x14ac:dyDescent="0.2">
      <c r="J121" s="4"/>
      <c r="K121" s="4"/>
    </row>
  </sheetData>
  <sheetProtection algorithmName="SHA-512" hashValue="JBd8iclDWmW6GwFy1XGd0iYq5V7pwBRfZIarX1UZVWA+Y8SFmljctlcFK32LHR3VGL8laeoYQvED6opt+9S9XQ==" saltValue="Cbh/5y/qi9wv8iX7Cby6DA==" spinCount="100000" sheet="1" objects="1" scenarios="1" insertRows="0"/>
  <mergeCells count="34">
    <mergeCell ref="M108:M109"/>
    <mergeCell ref="N108:O108"/>
    <mergeCell ref="A114:B114"/>
    <mergeCell ref="A113:B113"/>
    <mergeCell ref="A115:B115"/>
    <mergeCell ref="E112:F112"/>
    <mergeCell ref="L113:L114"/>
    <mergeCell ref="A108:B109"/>
    <mergeCell ref="C108:C109"/>
    <mergeCell ref="D108:D109"/>
    <mergeCell ref="E108:E109"/>
    <mergeCell ref="F108:F109"/>
    <mergeCell ref="G108:H108"/>
    <mergeCell ref="J108:J109"/>
    <mergeCell ref="K108:K109"/>
    <mergeCell ref="L108:L109"/>
    <mergeCell ref="E115:F115"/>
    <mergeCell ref="A110:B110"/>
    <mergeCell ref="G110:H110"/>
    <mergeCell ref="G112:H112"/>
    <mergeCell ref="A112:B112"/>
    <mergeCell ref="A111:B111"/>
    <mergeCell ref="E111:F111"/>
    <mergeCell ref="G116:H117"/>
    <mergeCell ref="N114:O114"/>
    <mergeCell ref="N112:O112"/>
    <mergeCell ref="N110:O110"/>
    <mergeCell ref="N116:O117"/>
    <mergeCell ref="E1:G1"/>
    <mergeCell ref="G114:H114"/>
    <mergeCell ref="A3:B3"/>
    <mergeCell ref="A4:B4"/>
    <mergeCell ref="A2:B2"/>
    <mergeCell ref="E114:F114"/>
  </mergeCells>
  <phoneticPr fontId="10" type="noConversion"/>
  <dataValidations count="2">
    <dataValidation type="list" allowBlank="1" showInputMessage="1" showErrorMessage="1" sqref="I8:I105" xr:uid="{00000000-0002-0000-0100-000000000000}">
      <formula1>$S$7:$S$9</formula1>
    </dataValidation>
    <dataValidation type="list" allowBlank="1" showInputMessage="1" showErrorMessage="1" sqref="O8:O105" xr:uid="{00000000-0002-0000-0100-000001000000}">
      <formula1>$Q$7:$Q$9</formula1>
    </dataValidation>
  </dataValidations>
  <pageMargins left="0.25" right="0.25" top="0.75" bottom="0.75" header="0.3" footer="0.3"/>
  <pageSetup paperSize="8" scale="5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Tabelle2!$D$1:$D$3</xm:f>
          </x14:formula1>
          <xm:sqref>O8:O106</xm:sqref>
        </x14:dataValidation>
        <x14:dataValidation type="list" allowBlank="1" showInputMessage="1" showErrorMessage="1" xr:uid="{00000000-0002-0000-0100-000003000000}">
          <x14:formula1>
            <xm:f>Tabelle2!$F$1:$F$3</xm:f>
          </x14:formula1>
          <xm:sqref>I8:I106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8"/>
  <sheetViews>
    <sheetView zoomScaleNormal="100" workbookViewId="0">
      <selection activeCell="B7" sqref="B7:B8"/>
    </sheetView>
  </sheetViews>
  <sheetFormatPr baseColWidth="10" defaultColWidth="10.85546875" defaultRowHeight="14.25" x14ac:dyDescent="0.2"/>
  <cols>
    <col min="1" max="1" width="13.140625" style="5" customWidth="1"/>
    <col min="2" max="2" width="85.42578125" style="5" bestFit="1" customWidth="1"/>
    <col min="3" max="3" width="32.140625" style="5" bestFit="1" customWidth="1"/>
    <col min="4" max="16384" width="10.85546875" style="5"/>
  </cols>
  <sheetData>
    <row r="1" spans="1:3" x14ac:dyDescent="0.2">
      <c r="B1" s="6" t="s">
        <v>8</v>
      </c>
    </row>
    <row r="2" spans="1:3" ht="175.5" customHeight="1" x14ac:dyDescent="0.2">
      <c r="A2" s="7" t="s">
        <v>9</v>
      </c>
      <c r="B2" s="87"/>
    </row>
    <row r="4" spans="1:3" x14ac:dyDescent="0.2">
      <c r="A4" s="131" t="s">
        <v>10</v>
      </c>
      <c r="B4" s="133"/>
      <c r="C4" s="8" t="s">
        <v>11</v>
      </c>
    </row>
    <row r="5" spans="1:3" ht="175.5" customHeight="1" x14ac:dyDescent="0.2">
      <c r="A5" s="132"/>
      <c r="B5" s="133"/>
      <c r="C5" s="68"/>
    </row>
    <row r="7" spans="1:3" x14ac:dyDescent="0.2">
      <c r="A7" s="134" t="s">
        <v>15</v>
      </c>
      <c r="B7" s="133"/>
    </row>
    <row r="8" spans="1:3" ht="175.5" customHeight="1" x14ac:dyDescent="0.2">
      <c r="A8" s="135"/>
      <c r="B8" s="133"/>
    </row>
  </sheetData>
  <mergeCells count="4">
    <mergeCell ref="A4:A5"/>
    <mergeCell ref="B4:B5"/>
    <mergeCell ref="B7:B8"/>
    <mergeCell ref="A7:A8"/>
  </mergeCells>
  <phoneticPr fontId="10" type="noConversion"/>
  <pageMargins left="0.25" right="0.25" top="0.75" bottom="0.75" header="0.3" footer="0.3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Tabelle2!$E$1:$E$3</xm:f>
          </x14:formula1>
          <xm:sqref>C5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F3"/>
  <sheetViews>
    <sheetView workbookViewId="0">
      <selection activeCell="D1" sqref="D1:F3"/>
    </sheetView>
  </sheetViews>
  <sheetFormatPr baseColWidth="10" defaultRowHeight="15" x14ac:dyDescent="0.25"/>
  <cols>
    <col min="1" max="1" width="24.140625" bestFit="1" customWidth="1"/>
    <col min="2" max="2" width="27.42578125" bestFit="1" customWidth="1"/>
    <col min="3" max="3" width="22.7109375" bestFit="1" customWidth="1"/>
    <col min="4" max="4" width="15.7109375" bestFit="1" customWidth="1"/>
    <col min="6" max="6" width="20.42578125" bestFit="1" customWidth="1"/>
  </cols>
  <sheetData>
    <row r="1" spans="4:6" x14ac:dyDescent="0.25">
      <c r="D1" t="s">
        <v>3</v>
      </c>
      <c r="E1" t="s">
        <v>12</v>
      </c>
      <c r="F1" t="s">
        <v>20</v>
      </c>
    </row>
    <row r="2" spans="4:6" x14ac:dyDescent="0.25">
      <c r="D2" t="s">
        <v>1</v>
      </c>
      <c r="E2" t="s">
        <v>13</v>
      </c>
      <c r="F2" t="s">
        <v>22</v>
      </c>
    </row>
    <row r="3" spans="4:6" x14ac:dyDescent="0.25">
      <c r="D3" t="s">
        <v>4</v>
      </c>
      <c r="E3" t="s">
        <v>14</v>
      </c>
      <c r="F3" t="s">
        <v>21</v>
      </c>
    </row>
  </sheetData>
  <phoneticPr fontId="10" type="noConversion"/>
  <pageMargins left="0.7" right="0.7" top="0.78740157499999996" bottom="0.78740157499999996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Hinweise zum Ausfüllen</vt:lpstr>
      <vt:lpstr>RKW-Abrechnung</vt:lpstr>
      <vt:lpstr>Jahresziel-Fazit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Schwertfeger</dc:creator>
  <cp:lastModifiedBy>Kuhnen, Korinna</cp:lastModifiedBy>
  <cp:lastPrinted>2019-07-19T07:42:55Z</cp:lastPrinted>
  <dcterms:created xsi:type="dcterms:W3CDTF">2017-06-29T12:51:46Z</dcterms:created>
  <dcterms:modified xsi:type="dcterms:W3CDTF">2024-03-11T14:13:13Z</dcterms:modified>
</cp:coreProperties>
</file>